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00.41\Public\Sekcja Ekonomiczna\Most Swojczany\zał. 2 Kosztorysy ofertowe\"/>
    </mc:Choice>
  </mc:AlternateContent>
  <bookViews>
    <workbookView xWindow="0" yWindow="0" windowWidth="28800" windowHeight="12435" firstSheet="1" activeTab="1"/>
  </bookViews>
  <sheets>
    <sheet name="{965AD0B32C57411CC1788A05F9BCE}" sheetId="3" state="hidden" r:id="rId1"/>
    <sheet name="Pozycje" sheetId="5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5" i="5" l="1"/>
  <c r="G134" i="5"/>
  <c r="G132" i="5"/>
  <c r="G131" i="5"/>
  <c r="G129" i="5"/>
  <c r="G128" i="5"/>
  <c r="G126" i="5"/>
  <c r="G125" i="5"/>
  <c r="G124" i="5"/>
  <c r="G123" i="5"/>
  <c r="G122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6" i="5"/>
  <c r="G105" i="5"/>
  <c r="G104" i="5"/>
  <c r="G103" i="5"/>
  <c r="G102" i="5"/>
  <c r="G101" i="5"/>
  <c r="G99" i="5"/>
  <c r="G98" i="5"/>
  <c r="G97" i="5"/>
  <c r="G96" i="5"/>
  <c r="G95" i="5"/>
  <c r="G94" i="5"/>
  <c r="G92" i="5"/>
  <c r="G91" i="5"/>
  <c r="G90" i="5"/>
  <c r="G89" i="5"/>
  <c r="G88" i="5"/>
  <c r="G86" i="5"/>
  <c r="G85" i="5"/>
  <c r="G84" i="5"/>
  <c r="G83" i="5"/>
  <c r="G82" i="5"/>
  <c r="G81" i="5"/>
  <c r="G80" i="5"/>
  <c r="G79" i="5"/>
  <c r="G77" i="5"/>
  <c r="G76" i="5"/>
  <c r="G75" i="5"/>
  <c r="G74" i="5"/>
  <c r="G73" i="5"/>
  <c r="G72" i="5"/>
  <c r="G69" i="5"/>
  <c r="G68" i="5"/>
  <c r="G67" i="5"/>
  <c r="G66" i="5"/>
  <c r="G65" i="5"/>
  <c r="G64" i="5"/>
  <c r="G63" i="5"/>
  <c r="G61" i="5"/>
  <c r="G60" i="5"/>
  <c r="G59" i="5"/>
  <c r="G58" i="5"/>
  <c r="G56" i="5"/>
  <c r="G54" i="5"/>
  <c r="G53" i="5"/>
  <c r="G52" i="5"/>
  <c r="G51" i="5"/>
  <c r="G50" i="5"/>
  <c r="G49" i="5"/>
  <c r="G47" i="5"/>
  <c r="G46" i="5"/>
  <c r="G45" i="5"/>
  <c r="G44" i="5"/>
  <c r="G43" i="5"/>
  <c r="G42" i="5"/>
  <c r="G40" i="5"/>
  <c r="G39" i="5"/>
  <c r="G38" i="5"/>
  <c r="G37" i="5"/>
  <c r="G36" i="5"/>
  <c r="G35" i="5"/>
  <c r="G34" i="5"/>
  <c r="G33" i="5"/>
  <c r="G31" i="5"/>
  <c r="G30" i="5"/>
  <c r="G29" i="5"/>
  <c r="G28" i="5"/>
  <c r="G27" i="5"/>
  <c r="G26" i="5"/>
  <c r="G24" i="5"/>
  <c r="G23" i="5"/>
  <c r="G22" i="5"/>
  <c r="G21" i="5"/>
  <c r="G20" i="5"/>
  <c r="G19" i="5"/>
  <c r="G18" i="5"/>
  <c r="G17" i="5"/>
  <c r="G16" i="5"/>
  <c r="G13" i="5"/>
  <c r="G12" i="5"/>
  <c r="G11" i="5"/>
  <c r="G9" i="5"/>
  <c r="G8" i="5"/>
  <c r="G136" i="5" l="1"/>
  <c r="G137" i="5" s="1"/>
  <c r="G138" i="5" s="1"/>
</calcChain>
</file>

<file path=xl/sharedStrings.xml><?xml version="1.0" encoding="utf-8"?>
<sst xmlns="http://schemas.openxmlformats.org/spreadsheetml/2006/main" count="380" uniqueCount="203">
  <si>
    <t>POZYCJE KOSZTORYSU</t>
  </si>
  <si>
    <t>Lp.</t>
  </si>
  <si>
    <t>Podstawa</t>
  </si>
  <si>
    <t>Opis</t>
  </si>
  <si>
    <t>Cena jedn.</t>
  </si>
  <si>
    <t>Wartość</t>
  </si>
  <si>
    <t>KNR AT-03 0102-04/03</t>
  </si>
  <si>
    <t>Roboty remontowe - frezowanie nawierzchni bitumicznej o gr. 15 cm z wywozem materiału z rozbiórki na odl. do 1 km - ekstrapolacja</t>
  </si>
  <si>
    <t>m2</t>
  </si>
  <si>
    <t>KNR-W 4-01 0212-06</t>
  </si>
  <si>
    <t>Mechaniczna rozbiórka elementów konstrukcji betonowych zbrojonych - rozbiórka uszkodzonego mostu i muru oporowego</t>
  </si>
  <si>
    <t>m3</t>
  </si>
  <si>
    <t>KNR 2-01 0215-07</t>
  </si>
  <si>
    <t>Wykopy oraz przekopy wykonywane koparkami przedsiębiernymi 0.40 m3 na odkład w gruncie kat. IV</t>
  </si>
  <si>
    <t xml:space="preserve">KNR 2-01 0235-02 z.sz. 2.5.2. 9907 </t>
  </si>
  <si>
    <t>Formowanie i zagęszczanie nasypów o wys. do 3.0 m spycharkami w gruncie kat. III-IV.                               Wskaźnik zagęszczenia Js = 1.00</t>
  </si>
  <si>
    <t>KNNR 6 0111-01</t>
  </si>
  <si>
    <t>Wymiana gruntu -  dowiezienie kruszywa naturalnego stabilizowanego cementem w ilości 20 kg/m2, warstwa o grubości po zagęszczeniu 10 cm - proj. grubość 120 cm</t>
  </si>
  <si>
    <t>KNNR 4 1410-03</t>
  </si>
  <si>
    <t>Podłoża betonowe o grubości 15 cm</t>
  </si>
  <si>
    <t>KNR 2-33 0205-09</t>
  </si>
  <si>
    <t>Deskowanie systemowe U-Form - płyty fundamentowe</t>
  </si>
  <si>
    <t>KNR 2-33 0207-01</t>
  </si>
  <si>
    <t>Przygotowanie zbrojenia na budowie - fundamenty podpór - pręty o śr. do 14 mm</t>
  </si>
  <si>
    <t>t</t>
  </si>
  <si>
    <t>KNR 2-33 0208-01</t>
  </si>
  <si>
    <t>Montaż zbrojenia - fundamenty podpór - pręty o śr. do 14 mm</t>
  </si>
  <si>
    <t>KNR 2-33 0207-02</t>
  </si>
  <si>
    <t>Przygotowanie zbrojenia na budowie - fundamenty podpór - pręty o śr. do 16-20 mm</t>
  </si>
  <si>
    <t>KNR 2-33 0208-02</t>
  </si>
  <si>
    <t>Montaż zbrojenia - fundamenty podpór - pręty o śr. do 16-20 mm</t>
  </si>
  <si>
    <t>KNR 2-33 0210-02</t>
  </si>
  <si>
    <t>Betonowanie przy użyciu pompy na samochodzie - stopy,płyty i ławy fundamentowe</t>
  </si>
  <si>
    <t>KNR 2-33 0713-19</t>
  </si>
  <si>
    <t>Izolacje przeciwwilgociowe powłokowe bitumiczne - wykonywane na zimno - pionowe z roztworu asfaltowego - pierwsza warstwa - powierzchnia w jednym miejscu do 100 m2</t>
  </si>
  <si>
    <t>KNR 2-33 0713-23</t>
  </si>
  <si>
    <t>Izolacje przeciwwilgociowe powłokowe bitumiczne - wykonywane na zimno - pionowe z roztworu asfaltowego - każda następna warstwa - powierzchnia w jednym miejscu do 100 m2</t>
  </si>
  <si>
    <t>KNR 2-33 0205-05</t>
  </si>
  <si>
    <t>Deskowanie systemowe U-Form - ściany i mury o wysokości do 4 m</t>
  </si>
  <si>
    <t>KNR 2-33 0207-06</t>
  </si>
  <si>
    <t>Przygotowanie zbrojenia na budowie - podpory słupowe i przyczółki - pręty o śr. 10-14 mm</t>
  </si>
  <si>
    <t>KNR 2-33 0208-06</t>
  </si>
  <si>
    <t>Montaż zbrojenia - podpory słupowe i przyczółki - pręty o śr. 10-14 mm</t>
  </si>
  <si>
    <t>KNR 2-33 0207-07</t>
  </si>
  <si>
    <t>Przygotowanie zbrojenia na budowie - podpory słupowe i przyczółki - pręty o śr. 16-20 mm</t>
  </si>
  <si>
    <t>KNR 2-33 0208-07</t>
  </si>
  <si>
    <t>Montaż zbrojenia - podpory słupowe i przyczółki - pręty o śr. 16-20 mm</t>
  </si>
  <si>
    <t>KNR 2-33 0210-03</t>
  </si>
  <si>
    <t>Betonowanie przy użyciu pompy na samochodzie - ściany mostów ramowych</t>
  </si>
  <si>
    <t>KNR 2-33 0403-03</t>
  </si>
  <si>
    <t>Deskowanie systemowe U-Form - płyty ustrojów niosących pełne</t>
  </si>
  <si>
    <t>KNR 2-33 0404-07</t>
  </si>
  <si>
    <t>Przygotowanie zbrojenia na budowie prętami o śr. 10-14 mm dźwigarów głównych i belek poprzecznych</t>
  </si>
  <si>
    <t>KNR 2-33 0405-07</t>
  </si>
  <si>
    <t>Montaż zbrojenia prętami o śr. 10-14 mm dźwigarów głównych i belek poprzecznych</t>
  </si>
  <si>
    <t>KNR 2-33 0404-08</t>
  </si>
  <si>
    <t>Przygotowanie zbrojenia na budowie prętami o śr. 16-32 mm dźwigarów głównych i belek poprzecznych</t>
  </si>
  <si>
    <t>KNR 2-33 0405-08</t>
  </si>
  <si>
    <t>Montaż zbrojenia prętami o śr. 16-20 mm dźwigarów głównych i belek poprzecznych</t>
  </si>
  <si>
    <t>KNR 2-33 0409-01</t>
  </si>
  <si>
    <t>Betonowanie przy użyciu pompy na samochodzie płyt ustrojów niosących bez wsporników pełnych</t>
  </si>
  <si>
    <t>KNR 2-33 0207-10</t>
  </si>
  <si>
    <t>Przygotowanie zbrojenia na budowie - oczepy i ławy podłożyskowe - pręty o śr. do 14 mm</t>
  </si>
  <si>
    <t>KNR 2-33 0208-10</t>
  </si>
  <si>
    <t>Montaż zbrojenia - oczepy i ławy podłożyskowe - pręty o śr. do 14 mm</t>
  </si>
  <si>
    <t>KNR 2-33 0712-02</t>
  </si>
  <si>
    <t>Przygotowanie poziomych i pionowych powierzchni elementów mostów pod izolacje - ręczne oczyszczenie powierzchni</t>
  </si>
  <si>
    <t>KNR 2-33 0715-03</t>
  </si>
  <si>
    <t>Izolacje przeciwwilgociowe z papy na lepiku asfaltowym na gorąco - powłoki poziome - pierwsza warstwa - powierzchnia w jednym miejscu do 100 m2</t>
  </si>
  <si>
    <t>KNNR 6 0601-05</t>
  </si>
  <si>
    <t>Sączki w gruncie kat. III podłużne z kruszywa o głębokości 100 cm</t>
  </si>
  <si>
    <t>m</t>
  </si>
  <si>
    <t>KNR 2-33 0702-04</t>
  </si>
  <si>
    <t>Montaż bariero-poręczy  sztywnych   jednostronnych N1/W1/B</t>
  </si>
  <si>
    <t>KNR 2-33 0403-04</t>
  </si>
  <si>
    <t>Deskowanie systemowe U-Form - dźwigary główne i belki poprzeczne</t>
  </si>
  <si>
    <t>KNR 2-33 0404-10</t>
  </si>
  <si>
    <t>Przygotowanie zbrojenia na budowie prętami o śr. 10-28 mm wsporników i gzymsów</t>
  </si>
  <si>
    <t>KNR 2-33 0405-12</t>
  </si>
  <si>
    <t>Montaż zbrojenia prętami o śr. 10-28 mm wsporników i gzymsów</t>
  </si>
  <si>
    <t>KNR 2-33 0409-05</t>
  </si>
  <si>
    <t>Betonowanie przy użyciu pompy na samochodzie wsporników i gzymsów</t>
  </si>
  <si>
    <t>KNR 2-33 0706-01</t>
  </si>
  <si>
    <t>Montaż krawężników na prostej</t>
  </si>
  <si>
    <t>KNNR 6 0308-02</t>
  </si>
  <si>
    <t>KNNR 6 0309-02</t>
  </si>
  <si>
    <t>KNR 2-33 0701-08</t>
  </si>
  <si>
    <t>Zalanie szwu dylatacyjnego o szer.do 2 cm masą asfaltową</t>
  </si>
  <si>
    <t xml:space="preserve"> </t>
  </si>
  <si>
    <t>Nawierzchnia na kapach chodnikowych z emulsji bitumicznej modyfikowanej polimerami</t>
  </si>
  <si>
    <t>KNR 2-33 0205-01</t>
  </si>
  <si>
    <t>Deskowanie systemowe Stal-Form - ściany i mury o wysokości do 4 m</t>
  </si>
  <si>
    <t>KNR 2-33 0207-14</t>
  </si>
  <si>
    <t>Przygotowanie zbrojenia na budowie - ściany i skrzydełka - pręty o śr. do 14 mm</t>
  </si>
  <si>
    <t>KNR 2-33 0208-14</t>
  </si>
  <si>
    <t>Montaż zbrojenia - ściany i skrzydełka - pręty o śr. do 14 mm</t>
  </si>
  <si>
    <t>KNR 2-33 0207-15</t>
  </si>
  <si>
    <t>Przygotowanie zbrojenia na budowie - ściany i skrzydełka - pręty o śr. 16-20 mm</t>
  </si>
  <si>
    <t>KNR 2-33 0208-15</t>
  </si>
  <si>
    <t>Montaż zbrojenia - ściany i skrzydełka - pręty o śr. 16-20 mm</t>
  </si>
  <si>
    <t>KNR 2-33 0210-05</t>
  </si>
  <si>
    <t>Betonowanie przy użyciu pompy na samochodzie - podpory,ściany oporowe i mury pachwinowe</t>
  </si>
  <si>
    <t>KNR 2-33 0601-03</t>
  </si>
  <si>
    <t>Części przelotowe prefabrykowanych przepustów drogowych rurowych jednootworowych z rur o śr. 100 cm</t>
  </si>
  <si>
    <t>KNNR 6 0101-03</t>
  </si>
  <si>
    <t>Koryta wykonywane mechanicznie gł. 30 cm w gruncie kat. II-VI na całej szerokości jezdni i chodników -  proj. głębokość korytowania 70 cm</t>
  </si>
  <si>
    <t>KNNR 6-0103-03000</t>
  </si>
  <si>
    <t>Profilowanie i zagęszczanie podłoża wykonywane mechanicznie w gruncie kat. II-IV pod warstwy konstrukcyjne nawierzchni</t>
  </si>
  <si>
    <t>KNNR 6 0111-04</t>
  </si>
  <si>
    <t>Wzmocnienie podłoża przez stabilizowanie spoiwem hydraulicznym, warstwa o grubości po zagęszczeniu 15 cm proj. gr. 20 cm, E2&gt;=50 MPa</t>
  </si>
  <si>
    <t>KNNR 6 0112-03</t>
  </si>
  <si>
    <t>Warstwa podbudowy pomocniczej z kruszyw naturalnych o grubości po zagęszczeniu 30 cm - projektowana grubość 28 cm CBRmin&gt;=35%, E2 &gt;= 100 MPa</t>
  </si>
  <si>
    <t>KNNR 6 0113-05</t>
  </si>
  <si>
    <t>Warstwa górna podbudowy z mieszanki niezwiązanej kurszywa łamanego C50/30 o grubości po zagęszczeniu 10 cm, proj. grubość 22 cm, E2&gt;= 160 MPa</t>
  </si>
  <si>
    <t>KNR AT-03 0202-01</t>
  </si>
  <si>
    <t>Mechaniczne oczyszczenie i skropienie emulsją asfaltową na zimno podbudowy tłuczniowej lub z gruntu stabilizowanego cementem; zużycie emulsji 0,8 kg/m2</t>
  </si>
  <si>
    <t>KNNR 6 0110-03</t>
  </si>
  <si>
    <t>KNR AT-03 0202-02</t>
  </si>
  <si>
    <t>Mechaniczne oczyszczenie i skropienie emulsją asfaltową na zimno podbudowy lub nawierzchni betonowej/bitumicznej; zużycie emulsji 0,5 kg/m2</t>
  </si>
  <si>
    <t>KNR 2-31 0402-03</t>
  </si>
  <si>
    <t>Ława pod korytko betonowa C16/20 gr. 15 cm betonowa zwykła</t>
  </si>
  <si>
    <t>KNR 2-31 0606-03</t>
  </si>
  <si>
    <t>Ścieki z prefabrykatów betonowych o grubości 15 cm na podsypce cementowo-piaskowej</t>
  </si>
  <si>
    <t>KNR 2-01 0516-04</t>
  </si>
  <si>
    <t>Umocnienie skarp i dna rowów płytami betonowymi o wym. 60x40x8 cm na podsypce cementowo-piaskowej</t>
  </si>
  <si>
    <t>KNNR 1 0507-01</t>
  </si>
  <si>
    <t>Stabilizacja skarp poprzez obsianie trawą przy grubości warstwy humusu 5 cm.</t>
  </si>
  <si>
    <t>KNNR 1 0507-02</t>
  </si>
  <si>
    <t>Humusowanie skarp z obsianiem; dodatek za każdy dalszy 1 cm humusu - proj. dod. 3 cm</t>
  </si>
  <si>
    <t>KNR 2-31 1402-03</t>
  </si>
  <si>
    <t>Ręczne ścinanie poboczy o grubości 10 cm</t>
  </si>
  <si>
    <t>KNR 2-31 0107-01</t>
  </si>
  <si>
    <t>Wyrównanie poboczy  tłuczniem kamiennym sortowanym z zagęszczeniem mechanicznym - średnia grubość warstwy po zagęszczeniu do 10 cm</t>
  </si>
  <si>
    <t>KNR 2-31 0704-02</t>
  </si>
  <si>
    <t>Bariery ochronne stalowe jednostronne SP05</t>
  </si>
  <si>
    <t>KNR 2-31 0704-06</t>
  </si>
  <si>
    <t>Zakończenia barier ochronnych stalowych jednostronnych SP05</t>
  </si>
  <si>
    <t>KNR 5-01 0107-02</t>
  </si>
  <si>
    <t>Budowa kanalizacji kablowej z rur PCW w gr.kat.IV, 1 warstw.w ciągu kan., 2 rur.w warstwie, 2 otw.w ciągu kan.</t>
  </si>
  <si>
    <t>ZN-97/TP S.A.-040 0301-07</t>
  </si>
  <si>
    <t>Budowa studni kablowych    rozdzielczych w gruncie kategorii IV</t>
  </si>
  <si>
    <t>szt.</t>
  </si>
  <si>
    <t>WARTOŚĆ KOSZTORYSU</t>
  </si>
  <si>
    <t>KOSZTORYS OFERTOWY</t>
  </si>
  <si>
    <t>jedn.  obm.</t>
  </si>
  <si>
    <t>Ilość</t>
  </si>
  <si>
    <t>Wartość kosztorysowa robót bez podatku VAT  [zł]</t>
  </si>
  <si>
    <t>Podatek VAT 23% [zł]</t>
  </si>
  <si>
    <t>Ogółem wartość kosztorysowa robót brutto [zł]</t>
  </si>
  <si>
    <t>Rozbiórka istniejącego mostu M-12 w ciągu DP nr 1186K Jelcza – Podmiejska Wola w m. Swojczany i budowa nowego obiektu inżynierskiego w tej samej lokalizacji wraz z przebudową dojazdów i systemu odwodnienia w rejonie skrzyżowania z DP nr 1138K.</t>
  </si>
  <si>
    <t>Roboty przygotowawcze</t>
  </si>
  <si>
    <t>1.</t>
  </si>
  <si>
    <t>1.1.</t>
  </si>
  <si>
    <t>Rozbiórka istniejącego mostu km 4+889 DP 1186K</t>
  </si>
  <si>
    <t>1.2.</t>
  </si>
  <si>
    <t>Roboty ziemne</t>
  </si>
  <si>
    <t xml:space="preserve">2. </t>
  </si>
  <si>
    <t>Obiekt inżynierski</t>
  </si>
  <si>
    <t>2.1.</t>
  </si>
  <si>
    <t>Płyta betonowa gr. 40cm pod obiektem inżynierskim i żłobem od strony górnej wody</t>
  </si>
  <si>
    <t>2.2.</t>
  </si>
  <si>
    <t>Płyta fundamentowa obiektu inżynierskiego</t>
  </si>
  <si>
    <t>2.3.</t>
  </si>
  <si>
    <t>Ściany pionowe obiektu inżynierskiego</t>
  </si>
  <si>
    <t>2.4.</t>
  </si>
  <si>
    <t>Płyta górna obiektu inżynierskiego</t>
  </si>
  <si>
    <t>2.5.</t>
  </si>
  <si>
    <t>Płyty przejściowe</t>
  </si>
  <si>
    <t>2.6.</t>
  </si>
  <si>
    <t xml:space="preserve">Elementy zabezpieczające </t>
  </si>
  <si>
    <t>2.7.</t>
  </si>
  <si>
    <t>Kapy chodnikowe</t>
  </si>
  <si>
    <t>2.8.</t>
  </si>
  <si>
    <t>Nawierzchnia z betonu asfaltowego na obiekcie</t>
  </si>
  <si>
    <t xml:space="preserve">3. </t>
  </si>
  <si>
    <t>Żłoby</t>
  </si>
  <si>
    <t>3.1.</t>
  </si>
  <si>
    <t>Płyty fundamentowe</t>
  </si>
  <si>
    <t>3.2.</t>
  </si>
  <si>
    <t>Ściany</t>
  </si>
  <si>
    <t>3.3.</t>
  </si>
  <si>
    <t>Gurty betonowe</t>
  </si>
  <si>
    <t>4.</t>
  </si>
  <si>
    <t>Przepust nr 1</t>
  </si>
  <si>
    <t>5.</t>
  </si>
  <si>
    <t>Przepust nr 2</t>
  </si>
  <si>
    <t>6.</t>
  </si>
  <si>
    <t>Przebudowa DP 1186K od km 4+833,52 do km 4+939,39 oraz przebudowa skrzyżowania z DP 1138K</t>
  </si>
  <si>
    <t>6.1.</t>
  </si>
  <si>
    <t>Przebudowa konstrukcji jezdni</t>
  </si>
  <si>
    <t>6.2.</t>
  </si>
  <si>
    <t>Umocnienie rowów i skarp</t>
  </si>
  <si>
    <t>6.3.</t>
  </si>
  <si>
    <t>Przebudowa poboczy</t>
  </si>
  <si>
    <t>6.4.</t>
  </si>
  <si>
    <t>Montaż elementów bezpieczeństwa</t>
  </si>
  <si>
    <t>7.</t>
  </si>
  <si>
    <t>Budowa kanału technologicznego</t>
  </si>
  <si>
    <t>Nawierzchnie z mieszanek mineralno-bitumicznych asfaltowych o grubości 4 cm (warstwa ścieralna) AC 11S - kat. ruchu  KR3</t>
  </si>
  <si>
    <t>Nawierzchnie z mieszanek mineralno-bitumicznych asfaltowych AC 16W o grubości 5 cm (warstwa wiążąca)- poszerzenie jezdni - projektowana grubość 5 cm - kat. ruchu KR3</t>
  </si>
  <si>
    <t>Podbudowy z mieszanek mineralno-bitumicznych asfaltowych AC 22P  o grubości po zagęszczeniu 8 cm, proj. grubość 7 cm - kat. ruchu KR3</t>
  </si>
  <si>
    <t>Nawierzchnie z mieszanek mineralno-bitumicznych asfaltowych o grubości 5 cm (warstwa wiążąca) - kat. ruchu KR3</t>
  </si>
  <si>
    <t>Nawierzchnie z mieszanek mineralno-bitumicznych asfaltowych o grubości po zagęszczeniu 4 cm (warstwa ścieralna) - kat. ruchu  KR3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</si>
</sst>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4" fontId="0" fillId="0" borderId="25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4" fontId="0" fillId="0" borderId="12" xfId="0" applyNumberFormat="1" applyBorder="1" applyAlignment="1">
      <alignment horizontal="center" vertical="center"/>
    </xf>
    <xf numFmtId="4" fontId="3" fillId="0" borderId="16" xfId="0" applyNumberFormat="1" applyFont="1" applyFill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4" fontId="3" fillId="0" borderId="2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right" wrapText="1"/>
    </xf>
    <xf numFmtId="0" fontId="3" fillId="0" borderId="14" xfId="0" applyFont="1" applyFill="1" applyBorder="1" applyAlignment="1">
      <alignment horizontal="right" wrapText="1"/>
    </xf>
    <xf numFmtId="0" fontId="3" fillId="0" borderId="15" xfId="0" applyFont="1" applyFill="1" applyBorder="1" applyAlignment="1">
      <alignment horizontal="right" wrapText="1"/>
    </xf>
    <xf numFmtId="0" fontId="4" fillId="0" borderId="17" xfId="0" applyFont="1" applyFill="1" applyBorder="1" applyAlignment="1">
      <alignment horizontal="right" wrapText="1"/>
    </xf>
    <xf numFmtId="0" fontId="4" fillId="0" borderId="18" xfId="0" applyFont="1" applyFill="1" applyBorder="1" applyAlignment="1">
      <alignment horizontal="right" wrapText="1"/>
    </xf>
    <xf numFmtId="0" fontId="4" fillId="0" borderId="19" xfId="0" applyFont="1" applyFill="1" applyBorder="1" applyAlignment="1">
      <alignment horizontal="right" wrapText="1"/>
    </xf>
    <xf numFmtId="0" fontId="3" fillId="0" borderId="17" xfId="0" applyFont="1" applyFill="1" applyBorder="1" applyAlignment="1">
      <alignment horizontal="right" wrapText="1"/>
    </xf>
    <xf numFmtId="0" fontId="3" fillId="0" borderId="18" xfId="0" applyFont="1" applyFill="1" applyBorder="1" applyAlignment="1">
      <alignment horizontal="right" wrapText="1"/>
    </xf>
    <xf numFmtId="0" fontId="3" fillId="0" borderId="19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/>
  </sheetViews>
  <sheetFormatPr defaultRowHeight="15" x14ac:dyDescent="0.25"/>
  <sheetData>
    <row r="1" spans="1:2" x14ac:dyDescent="0.25">
      <c r="A1">
        <v>4</v>
      </c>
    </row>
    <row r="2" spans="1:2" x14ac:dyDescent="0.25">
      <c r="A2">
        <v>0</v>
      </c>
      <c r="B2" t="s">
        <v>0</v>
      </c>
    </row>
    <row r="3" spans="1:2" x14ac:dyDescent="0.25">
      <c r="A3">
        <v>2</v>
      </c>
      <c r="B3" t="s">
        <v>142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38"/>
  <sheetViews>
    <sheetView tabSelected="1" topLeftCell="A73" workbookViewId="0">
      <selection activeCell="C73" sqref="C73"/>
    </sheetView>
  </sheetViews>
  <sheetFormatPr defaultRowHeight="15" x14ac:dyDescent="0.25"/>
  <cols>
    <col min="2" max="2" width="30.85546875" customWidth="1"/>
    <col min="3" max="3" width="63.42578125" customWidth="1"/>
  </cols>
  <sheetData>
    <row r="2" spans="1:7" ht="15.75" thickBot="1" x14ac:dyDescent="0.3"/>
    <row r="3" spans="1:7" ht="15.75" customHeight="1" thickBot="1" x14ac:dyDescent="0.3">
      <c r="A3" s="23" t="s">
        <v>143</v>
      </c>
      <c r="B3" s="24"/>
      <c r="C3" s="24"/>
      <c r="D3" s="24"/>
      <c r="E3" s="24"/>
      <c r="F3" s="24"/>
      <c r="G3" s="25"/>
    </row>
    <row r="4" spans="1:7" ht="45" customHeight="1" thickBot="1" x14ac:dyDescent="0.3">
      <c r="A4" s="35" t="s">
        <v>149</v>
      </c>
      <c r="B4" s="36"/>
      <c r="C4" s="36"/>
      <c r="D4" s="36"/>
      <c r="E4" s="36"/>
      <c r="F4" s="36"/>
      <c r="G4" s="37"/>
    </row>
    <row r="5" spans="1:7" ht="31.5" customHeight="1" thickBot="1" x14ac:dyDescent="0.3">
      <c r="A5" s="4" t="s">
        <v>1</v>
      </c>
      <c r="B5" s="4" t="s">
        <v>2</v>
      </c>
      <c r="C5" s="4" t="s">
        <v>3</v>
      </c>
      <c r="D5" s="3" t="s">
        <v>144</v>
      </c>
      <c r="E5" s="1" t="s">
        <v>145</v>
      </c>
      <c r="F5" s="1" t="s">
        <v>4</v>
      </c>
      <c r="G5" s="2" t="s">
        <v>5</v>
      </c>
    </row>
    <row r="6" spans="1:7" ht="15" customHeight="1" x14ac:dyDescent="0.25">
      <c r="A6" s="5" t="s">
        <v>151</v>
      </c>
      <c r="B6" s="5"/>
      <c r="C6" s="5" t="s">
        <v>150</v>
      </c>
      <c r="D6" s="5"/>
      <c r="E6" s="5"/>
      <c r="F6" s="5"/>
      <c r="G6" s="5"/>
    </row>
    <row r="7" spans="1:7" ht="15" customHeight="1" x14ac:dyDescent="0.25">
      <c r="A7" s="6" t="s">
        <v>152</v>
      </c>
      <c r="B7" s="6"/>
      <c r="C7" s="6" t="s">
        <v>153</v>
      </c>
      <c r="D7" s="6"/>
      <c r="E7" s="6"/>
      <c r="F7" s="6"/>
      <c r="G7" s="6"/>
    </row>
    <row r="8" spans="1:7" ht="30" x14ac:dyDescent="0.25">
      <c r="A8" s="8">
        <v>1</v>
      </c>
      <c r="B8" s="9" t="s">
        <v>6</v>
      </c>
      <c r="C8" s="10" t="s">
        <v>7</v>
      </c>
      <c r="D8" s="9" t="s">
        <v>8</v>
      </c>
      <c r="E8" s="9">
        <v>50</v>
      </c>
      <c r="F8" s="9">
        <v>0</v>
      </c>
      <c r="G8" s="11">
        <f>PRODUCT(E8:F8)</f>
        <v>0</v>
      </c>
    </row>
    <row r="9" spans="1:7" ht="30" x14ac:dyDescent="0.25">
      <c r="A9" s="12">
        <v>2</v>
      </c>
      <c r="B9" s="13" t="s">
        <v>9</v>
      </c>
      <c r="C9" s="14" t="s">
        <v>10</v>
      </c>
      <c r="D9" s="13" t="s">
        <v>11</v>
      </c>
      <c r="E9" s="13">
        <v>89</v>
      </c>
      <c r="F9" s="13">
        <v>0</v>
      </c>
      <c r="G9" s="15">
        <f t="shared" ref="G9:G85" si="0">PRODUCT(E9:F9)</f>
        <v>0</v>
      </c>
    </row>
    <row r="10" spans="1:7" x14ac:dyDescent="0.25">
      <c r="A10" s="7" t="s">
        <v>154</v>
      </c>
      <c r="B10" s="13"/>
      <c r="C10" s="6" t="s">
        <v>155</v>
      </c>
      <c r="D10" s="13"/>
      <c r="E10" s="13"/>
      <c r="F10" s="13"/>
      <c r="G10" s="15"/>
    </row>
    <row r="11" spans="1:7" ht="30" x14ac:dyDescent="0.25">
      <c r="A11" s="12">
        <v>3</v>
      </c>
      <c r="B11" s="13" t="s">
        <v>12</v>
      </c>
      <c r="C11" s="14" t="s">
        <v>13</v>
      </c>
      <c r="D11" s="13" t="s">
        <v>11</v>
      </c>
      <c r="E11" s="13">
        <v>308</v>
      </c>
      <c r="F11" s="13">
        <v>0</v>
      </c>
      <c r="G11" s="15">
        <f t="shared" si="0"/>
        <v>0</v>
      </c>
    </row>
    <row r="12" spans="1:7" ht="30" x14ac:dyDescent="0.25">
      <c r="A12" s="12">
        <v>4</v>
      </c>
      <c r="B12" s="13" t="s">
        <v>14</v>
      </c>
      <c r="C12" s="14" t="s">
        <v>15</v>
      </c>
      <c r="D12" s="13" t="s">
        <v>11</v>
      </c>
      <c r="E12" s="13">
        <v>145.80000000000001</v>
      </c>
      <c r="F12" s="13">
        <v>0</v>
      </c>
      <c r="G12" s="15">
        <f t="shared" si="0"/>
        <v>0</v>
      </c>
    </row>
    <row r="13" spans="1:7" ht="45" x14ac:dyDescent="0.25">
      <c r="A13" s="12">
        <v>5</v>
      </c>
      <c r="B13" s="13" t="s">
        <v>16</v>
      </c>
      <c r="C13" s="14" t="s">
        <v>17</v>
      </c>
      <c r="D13" s="13" t="s">
        <v>8</v>
      </c>
      <c r="E13" s="13">
        <v>215</v>
      </c>
      <c r="F13" s="13">
        <v>0</v>
      </c>
      <c r="G13" s="15">
        <f t="shared" si="0"/>
        <v>0</v>
      </c>
    </row>
    <row r="14" spans="1:7" x14ac:dyDescent="0.25">
      <c r="A14" s="7" t="s">
        <v>156</v>
      </c>
      <c r="B14" s="13"/>
      <c r="C14" s="6" t="s">
        <v>157</v>
      </c>
      <c r="D14" s="13"/>
      <c r="E14" s="13"/>
      <c r="F14" s="13"/>
      <c r="G14" s="15"/>
    </row>
    <row r="15" spans="1:7" ht="30" x14ac:dyDescent="0.25">
      <c r="A15" s="7" t="s">
        <v>158</v>
      </c>
      <c r="B15" s="13"/>
      <c r="C15" s="6" t="s">
        <v>159</v>
      </c>
      <c r="D15" s="13"/>
      <c r="E15" s="13"/>
      <c r="F15" s="13"/>
      <c r="G15" s="15"/>
    </row>
    <row r="16" spans="1:7" x14ac:dyDescent="0.25">
      <c r="A16" s="12">
        <v>6</v>
      </c>
      <c r="B16" s="13" t="s">
        <v>18</v>
      </c>
      <c r="C16" s="14" t="s">
        <v>19</v>
      </c>
      <c r="D16" s="13" t="s">
        <v>11</v>
      </c>
      <c r="E16" s="13">
        <v>17.16</v>
      </c>
      <c r="F16" s="13">
        <v>0</v>
      </c>
      <c r="G16" s="15">
        <f t="shared" si="0"/>
        <v>0</v>
      </c>
    </row>
    <row r="17" spans="1:7" x14ac:dyDescent="0.25">
      <c r="A17" s="12">
        <v>7</v>
      </c>
      <c r="B17" s="13" t="s">
        <v>20</v>
      </c>
      <c r="C17" s="14" t="s">
        <v>21</v>
      </c>
      <c r="D17" s="13" t="s">
        <v>8</v>
      </c>
      <c r="E17" s="13">
        <v>19.399999999999999</v>
      </c>
      <c r="F17" s="13">
        <v>0</v>
      </c>
      <c r="G17" s="15">
        <f t="shared" si="0"/>
        <v>0</v>
      </c>
    </row>
    <row r="18" spans="1:7" ht="30" x14ac:dyDescent="0.25">
      <c r="A18" s="12">
        <v>8</v>
      </c>
      <c r="B18" s="13" t="s">
        <v>22</v>
      </c>
      <c r="C18" s="14" t="s">
        <v>23</v>
      </c>
      <c r="D18" s="13" t="s">
        <v>24</v>
      </c>
      <c r="E18" s="13">
        <v>0.41</v>
      </c>
      <c r="F18" s="13">
        <v>0</v>
      </c>
      <c r="G18" s="15">
        <f t="shared" si="0"/>
        <v>0</v>
      </c>
    </row>
    <row r="19" spans="1:7" x14ac:dyDescent="0.25">
      <c r="A19" s="12">
        <v>9</v>
      </c>
      <c r="B19" s="13" t="s">
        <v>25</v>
      </c>
      <c r="C19" s="14" t="s">
        <v>26</v>
      </c>
      <c r="D19" s="13" t="s">
        <v>24</v>
      </c>
      <c r="E19" s="13">
        <v>0.41</v>
      </c>
      <c r="F19" s="13">
        <v>0</v>
      </c>
      <c r="G19" s="15">
        <f t="shared" si="0"/>
        <v>0</v>
      </c>
    </row>
    <row r="20" spans="1:7" ht="30" x14ac:dyDescent="0.25">
      <c r="A20" s="12">
        <v>10</v>
      </c>
      <c r="B20" s="13" t="s">
        <v>27</v>
      </c>
      <c r="C20" s="14" t="s">
        <v>28</v>
      </c>
      <c r="D20" s="13" t="s">
        <v>24</v>
      </c>
      <c r="E20" s="13">
        <v>5.03</v>
      </c>
      <c r="F20" s="13">
        <v>0</v>
      </c>
      <c r="G20" s="15">
        <f t="shared" si="0"/>
        <v>0</v>
      </c>
    </row>
    <row r="21" spans="1:7" x14ac:dyDescent="0.25">
      <c r="A21" s="12">
        <v>11</v>
      </c>
      <c r="B21" s="13" t="s">
        <v>29</v>
      </c>
      <c r="C21" s="14" t="s">
        <v>30</v>
      </c>
      <c r="D21" s="13" t="s">
        <v>24</v>
      </c>
      <c r="E21" s="13">
        <v>5.03</v>
      </c>
      <c r="F21" s="13">
        <v>0</v>
      </c>
      <c r="G21" s="15">
        <f t="shared" si="0"/>
        <v>0</v>
      </c>
    </row>
    <row r="22" spans="1:7" ht="30" x14ac:dyDescent="0.25">
      <c r="A22" s="12">
        <v>12</v>
      </c>
      <c r="B22" s="13" t="s">
        <v>31</v>
      </c>
      <c r="C22" s="14" t="s">
        <v>32</v>
      </c>
      <c r="D22" s="13" t="s">
        <v>11</v>
      </c>
      <c r="E22" s="13">
        <v>42.8</v>
      </c>
      <c r="F22" s="13">
        <v>0</v>
      </c>
      <c r="G22" s="15">
        <f t="shared" si="0"/>
        <v>0</v>
      </c>
    </row>
    <row r="23" spans="1:7" ht="45" x14ac:dyDescent="0.25">
      <c r="A23" s="12">
        <v>13</v>
      </c>
      <c r="B23" s="13" t="s">
        <v>33</v>
      </c>
      <c r="C23" s="14" t="s">
        <v>34</v>
      </c>
      <c r="D23" s="13" t="s">
        <v>8</v>
      </c>
      <c r="E23" s="13">
        <v>126.4</v>
      </c>
      <c r="F23" s="13">
        <v>0</v>
      </c>
      <c r="G23" s="15">
        <f t="shared" si="0"/>
        <v>0</v>
      </c>
    </row>
    <row r="24" spans="1:7" ht="45" x14ac:dyDescent="0.25">
      <c r="A24" s="12">
        <v>14</v>
      </c>
      <c r="B24" s="13" t="s">
        <v>35</v>
      </c>
      <c r="C24" s="14" t="s">
        <v>36</v>
      </c>
      <c r="D24" s="13" t="s">
        <v>8</v>
      </c>
      <c r="E24" s="13">
        <v>126.4</v>
      </c>
      <c r="F24" s="13">
        <v>0</v>
      </c>
      <c r="G24" s="15">
        <f t="shared" si="0"/>
        <v>0</v>
      </c>
    </row>
    <row r="25" spans="1:7" x14ac:dyDescent="0.25">
      <c r="A25" s="7" t="s">
        <v>160</v>
      </c>
      <c r="B25" s="13"/>
      <c r="C25" s="6" t="s">
        <v>161</v>
      </c>
      <c r="D25" s="13"/>
      <c r="E25" s="13"/>
      <c r="F25" s="13"/>
      <c r="G25" s="15"/>
    </row>
    <row r="26" spans="1:7" x14ac:dyDescent="0.25">
      <c r="A26" s="12">
        <v>15</v>
      </c>
      <c r="B26" s="13" t="s">
        <v>20</v>
      </c>
      <c r="C26" s="14" t="s">
        <v>21</v>
      </c>
      <c r="D26" s="13" t="s">
        <v>8</v>
      </c>
      <c r="E26" s="13">
        <v>17.8</v>
      </c>
      <c r="F26" s="13">
        <v>0</v>
      </c>
      <c r="G26" s="15">
        <f t="shared" si="0"/>
        <v>0</v>
      </c>
    </row>
    <row r="27" spans="1:7" ht="30" x14ac:dyDescent="0.25">
      <c r="A27" s="12">
        <v>16</v>
      </c>
      <c r="B27" s="13" t="s">
        <v>27</v>
      </c>
      <c r="C27" s="14" t="s">
        <v>28</v>
      </c>
      <c r="D27" s="13" t="s">
        <v>24</v>
      </c>
      <c r="E27" s="13">
        <v>4.5599999999999996</v>
      </c>
      <c r="F27" s="13">
        <v>0</v>
      </c>
      <c r="G27" s="15">
        <f t="shared" si="0"/>
        <v>0</v>
      </c>
    </row>
    <row r="28" spans="1:7" x14ac:dyDescent="0.25">
      <c r="A28" s="12">
        <v>17</v>
      </c>
      <c r="B28" s="13" t="s">
        <v>29</v>
      </c>
      <c r="C28" s="14" t="s">
        <v>30</v>
      </c>
      <c r="D28" s="13" t="s">
        <v>24</v>
      </c>
      <c r="E28" s="13">
        <v>4.5599999999999996</v>
      </c>
      <c r="F28" s="13">
        <v>0</v>
      </c>
      <c r="G28" s="15">
        <f t="shared" si="0"/>
        <v>0</v>
      </c>
    </row>
    <row r="29" spans="1:7" ht="30" x14ac:dyDescent="0.25">
      <c r="A29" s="12">
        <v>18</v>
      </c>
      <c r="B29" s="13" t="s">
        <v>22</v>
      </c>
      <c r="C29" s="14" t="s">
        <v>23</v>
      </c>
      <c r="D29" s="13" t="s">
        <v>24</v>
      </c>
      <c r="E29" s="13">
        <v>0.2</v>
      </c>
      <c r="F29" s="13">
        <v>0</v>
      </c>
      <c r="G29" s="15">
        <f t="shared" si="0"/>
        <v>0</v>
      </c>
    </row>
    <row r="30" spans="1:7" x14ac:dyDescent="0.25">
      <c r="A30" s="12">
        <v>19</v>
      </c>
      <c r="B30" s="13" t="s">
        <v>25</v>
      </c>
      <c r="C30" s="14" t="s">
        <v>26</v>
      </c>
      <c r="D30" s="13" t="s">
        <v>24</v>
      </c>
      <c r="E30" s="13">
        <v>0.2</v>
      </c>
      <c r="F30" s="13">
        <v>0</v>
      </c>
      <c r="G30" s="15">
        <f t="shared" si="0"/>
        <v>0</v>
      </c>
    </row>
    <row r="31" spans="1:7" ht="30" x14ac:dyDescent="0.25">
      <c r="A31" s="12">
        <v>20</v>
      </c>
      <c r="B31" s="13" t="s">
        <v>31</v>
      </c>
      <c r="C31" s="14" t="s">
        <v>32</v>
      </c>
      <c r="D31" s="13" t="s">
        <v>11</v>
      </c>
      <c r="E31" s="13">
        <v>33</v>
      </c>
      <c r="F31" s="13">
        <v>0</v>
      </c>
      <c r="G31" s="15">
        <f t="shared" si="0"/>
        <v>0</v>
      </c>
    </row>
    <row r="32" spans="1:7" x14ac:dyDescent="0.25">
      <c r="A32" s="7" t="s">
        <v>162</v>
      </c>
      <c r="B32" s="13"/>
      <c r="C32" s="6" t="s">
        <v>163</v>
      </c>
      <c r="D32" s="13"/>
      <c r="E32" s="13"/>
      <c r="F32" s="13"/>
      <c r="G32" s="15"/>
    </row>
    <row r="33" spans="1:7" x14ac:dyDescent="0.25">
      <c r="A33" s="12">
        <v>21</v>
      </c>
      <c r="B33" s="13" t="s">
        <v>37</v>
      </c>
      <c r="C33" s="14" t="s">
        <v>38</v>
      </c>
      <c r="D33" s="13" t="s">
        <v>8</v>
      </c>
      <c r="E33" s="13">
        <v>109.93600000000001</v>
      </c>
      <c r="F33" s="13">
        <v>0</v>
      </c>
      <c r="G33" s="15">
        <f t="shared" si="0"/>
        <v>0</v>
      </c>
    </row>
    <row r="34" spans="1:7" ht="30" x14ac:dyDescent="0.25">
      <c r="A34" s="12">
        <v>22</v>
      </c>
      <c r="B34" s="13" t="s">
        <v>39</v>
      </c>
      <c r="C34" s="14" t="s">
        <v>40</v>
      </c>
      <c r="D34" s="13" t="s">
        <v>24</v>
      </c>
      <c r="E34" s="13">
        <v>0.02</v>
      </c>
      <c r="F34" s="13">
        <v>0</v>
      </c>
      <c r="G34" s="15">
        <f t="shared" si="0"/>
        <v>0</v>
      </c>
    </row>
    <row r="35" spans="1:7" ht="30" x14ac:dyDescent="0.25">
      <c r="A35" s="12">
        <v>23</v>
      </c>
      <c r="B35" s="13" t="s">
        <v>41</v>
      </c>
      <c r="C35" s="14" t="s">
        <v>42</v>
      </c>
      <c r="D35" s="13" t="s">
        <v>24</v>
      </c>
      <c r="E35" s="13">
        <v>0.02</v>
      </c>
      <c r="F35" s="13">
        <v>0</v>
      </c>
      <c r="G35" s="15">
        <f t="shared" si="0"/>
        <v>0</v>
      </c>
    </row>
    <row r="36" spans="1:7" ht="30" x14ac:dyDescent="0.25">
      <c r="A36" s="12">
        <v>24</v>
      </c>
      <c r="B36" s="13" t="s">
        <v>43</v>
      </c>
      <c r="C36" s="14" t="s">
        <v>44</v>
      </c>
      <c r="D36" s="13" t="s">
        <v>24</v>
      </c>
      <c r="E36" s="13">
        <v>5.0999999999999996</v>
      </c>
      <c r="F36" s="13">
        <v>0</v>
      </c>
      <c r="G36" s="15">
        <f t="shared" si="0"/>
        <v>0</v>
      </c>
    </row>
    <row r="37" spans="1:7" ht="30" x14ac:dyDescent="0.25">
      <c r="A37" s="12">
        <v>25</v>
      </c>
      <c r="B37" s="13" t="s">
        <v>45</v>
      </c>
      <c r="C37" s="14" t="s">
        <v>46</v>
      </c>
      <c r="D37" s="13" t="s">
        <v>24</v>
      </c>
      <c r="E37" s="13">
        <v>5.0999999999999996</v>
      </c>
      <c r="F37" s="13">
        <v>0</v>
      </c>
      <c r="G37" s="15">
        <f t="shared" si="0"/>
        <v>0</v>
      </c>
    </row>
    <row r="38" spans="1:7" ht="30" x14ac:dyDescent="0.25">
      <c r="A38" s="12">
        <v>26</v>
      </c>
      <c r="B38" s="13" t="s">
        <v>47</v>
      </c>
      <c r="C38" s="14" t="s">
        <v>48</v>
      </c>
      <c r="D38" s="13" t="s">
        <v>11</v>
      </c>
      <c r="E38" s="13">
        <v>27.273</v>
      </c>
      <c r="F38" s="13">
        <v>0</v>
      </c>
      <c r="G38" s="15">
        <f t="shared" si="0"/>
        <v>0</v>
      </c>
    </row>
    <row r="39" spans="1:7" ht="45" x14ac:dyDescent="0.25">
      <c r="A39" s="12">
        <v>27</v>
      </c>
      <c r="B39" s="13" t="s">
        <v>33</v>
      </c>
      <c r="C39" s="14" t="s">
        <v>34</v>
      </c>
      <c r="D39" s="13" t="s">
        <v>8</v>
      </c>
      <c r="E39" s="13">
        <v>69.540000000000006</v>
      </c>
      <c r="F39" s="13">
        <v>0</v>
      </c>
      <c r="G39" s="15">
        <f t="shared" si="0"/>
        <v>0</v>
      </c>
    </row>
    <row r="40" spans="1:7" ht="45" x14ac:dyDescent="0.25">
      <c r="A40" s="12">
        <v>28</v>
      </c>
      <c r="B40" s="13" t="s">
        <v>35</v>
      </c>
      <c r="C40" s="14" t="s">
        <v>36</v>
      </c>
      <c r="D40" s="13" t="s">
        <v>8</v>
      </c>
      <c r="E40" s="13">
        <v>69.540000000000006</v>
      </c>
      <c r="F40" s="13">
        <v>0</v>
      </c>
      <c r="G40" s="15">
        <f t="shared" si="0"/>
        <v>0</v>
      </c>
    </row>
    <row r="41" spans="1:7" x14ac:dyDescent="0.25">
      <c r="A41" s="7" t="s">
        <v>164</v>
      </c>
      <c r="B41" s="13"/>
      <c r="C41" s="6" t="s">
        <v>165</v>
      </c>
      <c r="D41" s="13"/>
      <c r="E41" s="13"/>
      <c r="F41" s="13"/>
      <c r="G41" s="15"/>
    </row>
    <row r="42" spans="1:7" x14ac:dyDescent="0.25">
      <c r="A42" s="12">
        <v>29</v>
      </c>
      <c r="B42" s="13" t="s">
        <v>49</v>
      </c>
      <c r="C42" s="14" t="s">
        <v>50</v>
      </c>
      <c r="D42" s="13" t="s">
        <v>8</v>
      </c>
      <c r="E42" s="13">
        <v>73.77</v>
      </c>
      <c r="F42" s="13">
        <v>0</v>
      </c>
      <c r="G42" s="15">
        <f t="shared" si="0"/>
        <v>0</v>
      </c>
    </row>
    <row r="43" spans="1:7" ht="30" x14ac:dyDescent="0.25">
      <c r="A43" s="12">
        <v>30</v>
      </c>
      <c r="B43" s="13" t="s">
        <v>51</v>
      </c>
      <c r="C43" s="14" t="s">
        <v>52</v>
      </c>
      <c r="D43" s="13" t="s">
        <v>24</v>
      </c>
      <c r="E43" s="13">
        <v>0.4</v>
      </c>
      <c r="F43" s="13">
        <v>0</v>
      </c>
      <c r="G43" s="15">
        <f t="shared" si="0"/>
        <v>0</v>
      </c>
    </row>
    <row r="44" spans="1:7" ht="30" x14ac:dyDescent="0.25">
      <c r="A44" s="12">
        <v>31</v>
      </c>
      <c r="B44" s="13" t="s">
        <v>53</v>
      </c>
      <c r="C44" s="14" t="s">
        <v>54</v>
      </c>
      <c r="D44" s="13" t="s">
        <v>24</v>
      </c>
      <c r="E44" s="13">
        <v>0.4</v>
      </c>
      <c r="F44" s="13">
        <v>0</v>
      </c>
      <c r="G44" s="15">
        <f t="shared" si="0"/>
        <v>0</v>
      </c>
    </row>
    <row r="45" spans="1:7" ht="30" x14ac:dyDescent="0.25">
      <c r="A45" s="12">
        <v>32</v>
      </c>
      <c r="B45" s="13" t="s">
        <v>55</v>
      </c>
      <c r="C45" s="14" t="s">
        <v>56</v>
      </c>
      <c r="D45" s="13" t="s">
        <v>24</v>
      </c>
      <c r="E45" s="13">
        <v>3.69</v>
      </c>
      <c r="F45" s="13">
        <v>0</v>
      </c>
      <c r="G45" s="15">
        <f t="shared" si="0"/>
        <v>0</v>
      </c>
    </row>
    <row r="46" spans="1:7" ht="30" x14ac:dyDescent="0.25">
      <c r="A46" s="12">
        <v>33</v>
      </c>
      <c r="B46" s="13" t="s">
        <v>57</v>
      </c>
      <c r="C46" s="14" t="s">
        <v>58</v>
      </c>
      <c r="D46" s="13" t="s">
        <v>24</v>
      </c>
      <c r="E46" s="13">
        <v>3.69</v>
      </c>
      <c r="F46" s="13">
        <v>0</v>
      </c>
      <c r="G46" s="15">
        <f t="shared" si="0"/>
        <v>0</v>
      </c>
    </row>
    <row r="47" spans="1:7" ht="30" x14ac:dyDescent="0.25">
      <c r="A47" s="12">
        <v>34</v>
      </c>
      <c r="B47" s="13" t="s">
        <v>59</v>
      </c>
      <c r="C47" s="14" t="s">
        <v>60</v>
      </c>
      <c r="D47" s="13" t="s">
        <v>11</v>
      </c>
      <c r="E47" s="13">
        <v>34.979999999999997</v>
      </c>
      <c r="F47" s="13">
        <v>0</v>
      </c>
      <c r="G47" s="15">
        <f t="shared" si="0"/>
        <v>0</v>
      </c>
    </row>
    <row r="48" spans="1:7" x14ac:dyDescent="0.25">
      <c r="A48" s="7" t="s">
        <v>166</v>
      </c>
      <c r="B48" s="13"/>
      <c r="C48" s="6" t="s">
        <v>167</v>
      </c>
      <c r="D48" s="13"/>
      <c r="E48" s="13"/>
      <c r="F48" s="13"/>
      <c r="G48" s="15"/>
    </row>
    <row r="49" spans="1:7" ht="30" x14ac:dyDescent="0.25">
      <c r="A49" s="12">
        <v>35</v>
      </c>
      <c r="B49" s="13" t="s">
        <v>61</v>
      </c>
      <c r="C49" s="14" t="s">
        <v>62</v>
      </c>
      <c r="D49" s="13" t="s">
        <v>24</v>
      </c>
      <c r="E49" s="13">
        <v>1.24</v>
      </c>
      <c r="F49" s="13">
        <v>0</v>
      </c>
      <c r="G49" s="15">
        <f t="shared" si="0"/>
        <v>0</v>
      </c>
    </row>
    <row r="50" spans="1:7" ht="30" x14ac:dyDescent="0.25">
      <c r="A50" s="12">
        <v>36</v>
      </c>
      <c r="B50" s="13" t="s">
        <v>63</v>
      </c>
      <c r="C50" s="14" t="s">
        <v>64</v>
      </c>
      <c r="D50" s="13" t="s">
        <v>24</v>
      </c>
      <c r="E50" s="13">
        <v>1.24</v>
      </c>
      <c r="F50" s="13">
        <v>0</v>
      </c>
      <c r="G50" s="15">
        <f t="shared" si="0"/>
        <v>0</v>
      </c>
    </row>
    <row r="51" spans="1:7" ht="30" x14ac:dyDescent="0.25">
      <c r="A51" s="12">
        <v>37</v>
      </c>
      <c r="B51" s="13" t="s">
        <v>59</v>
      </c>
      <c r="C51" s="14" t="s">
        <v>60</v>
      </c>
      <c r="D51" s="13" t="s">
        <v>11</v>
      </c>
      <c r="E51" s="13">
        <v>16.100000000000001</v>
      </c>
      <c r="F51" s="13">
        <v>0</v>
      </c>
      <c r="G51" s="15">
        <f t="shared" si="0"/>
        <v>0</v>
      </c>
    </row>
    <row r="52" spans="1:7" ht="30" x14ac:dyDescent="0.25">
      <c r="A52" s="12">
        <v>38</v>
      </c>
      <c r="B52" s="13" t="s">
        <v>65</v>
      </c>
      <c r="C52" s="14" t="s">
        <v>66</v>
      </c>
      <c r="D52" s="13" t="s">
        <v>8</v>
      </c>
      <c r="E52" s="13">
        <v>49</v>
      </c>
      <c r="F52" s="13">
        <v>0</v>
      </c>
      <c r="G52" s="15">
        <f t="shared" si="0"/>
        <v>0</v>
      </c>
    </row>
    <row r="53" spans="1:7" ht="45" x14ac:dyDescent="0.25">
      <c r="A53" s="12">
        <v>39</v>
      </c>
      <c r="B53" s="13" t="s">
        <v>67</v>
      </c>
      <c r="C53" s="14" t="s">
        <v>68</v>
      </c>
      <c r="D53" s="13" t="s">
        <v>8</v>
      </c>
      <c r="E53" s="13">
        <v>49</v>
      </c>
      <c r="F53" s="13">
        <v>0</v>
      </c>
      <c r="G53" s="15">
        <f t="shared" si="0"/>
        <v>0</v>
      </c>
    </row>
    <row r="54" spans="1:7" x14ac:dyDescent="0.25">
      <c r="A54" s="12">
        <v>40</v>
      </c>
      <c r="B54" s="13" t="s">
        <v>69</v>
      </c>
      <c r="C54" s="14" t="s">
        <v>70</v>
      </c>
      <c r="D54" s="13" t="s">
        <v>71</v>
      </c>
      <c r="E54" s="13">
        <v>20</v>
      </c>
      <c r="F54" s="13">
        <v>0</v>
      </c>
      <c r="G54" s="15">
        <f t="shared" si="0"/>
        <v>0</v>
      </c>
    </row>
    <row r="55" spans="1:7" x14ac:dyDescent="0.25">
      <c r="A55" s="7" t="s">
        <v>168</v>
      </c>
      <c r="B55" s="13"/>
      <c r="C55" s="6" t="s">
        <v>169</v>
      </c>
      <c r="D55" s="13"/>
      <c r="E55" s="13"/>
      <c r="F55" s="13"/>
      <c r="G55" s="15"/>
    </row>
    <row r="56" spans="1:7" x14ac:dyDescent="0.25">
      <c r="A56" s="12">
        <v>41</v>
      </c>
      <c r="B56" s="13" t="s">
        <v>72</v>
      </c>
      <c r="C56" s="14" t="s">
        <v>73</v>
      </c>
      <c r="D56" s="13" t="s">
        <v>71</v>
      </c>
      <c r="E56" s="13">
        <v>31.5</v>
      </c>
      <c r="F56" s="13">
        <v>0</v>
      </c>
      <c r="G56" s="15">
        <f t="shared" si="0"/>
        <v>0</v>
      </c>
    </row>
    <row r="57" spans="1:7" x14ac:dyDescent="0.25">
      <c r="A57" s="7" t="s">
        <v>170</v>
      </c>
      <c r="B57" s="13"/>
      <c r="C57" s="6" t="s">
        <v>171</v>
      </c>
      <c r="D57" s="13"/>
      <c r="E57" s="13"/>
      <c r="F57" s="13"/>
      <c r="G57" s="15"/>
    </row>
    <row r="58" spans="1:7" ht="30" x14ac:dyDescent="0.25">
      <c r="A58" s="12">
        <v>42</v>
      </c>
      <c r="B58" s="13" t="s">
        <v>74</v>
      </c>
      <c r="C58" s="14" t="s">
        <v>75</v>
      </c>
      <c r="D58" s="13" t="s">
        <v>8</v>
      </c>
      <c r="E58" s="13">
        <v>22.489000000000001</v>
      </c>
      <c r="F58" s="13">
        <v>0</v>
      </c>
      <c r="G58" s="15">
        <f t="shared" si="0"/>
        <v>0</v>
      </c>
    </row>
    <row r="59" spans="1:7" ht="30" x14ac:dyDescent="0.25">
      <c r="A59" s="12">
        <v>43</v>
      </c>
      <c r="B59" s="13" t="s">
        <v>76</v>
      </c>
      <c r="C59" s="14" t="s">
        <v>77</v>
      </c>
      <c r="D59" s="13" t="s">
        <v>24</v>
      </c>
      <c r="E59" s="13">
        <v>0.86199999999999999</v>
      </c>
      <c r="F59" s="13">
        <v>0</v>
      </c>
      <c r="G59" s="15">
        <f t="shared" si="0"/>
        <v>0</v>
      </c>
    </row>
    <row r="60" spans="1:7" x14ac:dyDescent="0.25">
      <c r="A60" s="12">
        <v>44</v>
      </c>
      <c r="B60" s="13" t="s">
        <v>78</v>
      </c>
      <c r="C60" s="14" t="s">
        <v>79</v>
      </c>
      <c r="D60" s="13" t="s">
        <v>24</v>
      </c>
      <c r="E60" s="13">
        <v>0.86199999999999999</v>
      </c>
      <c r="F60" s="13">
        <v>0</v>
      </c>
      <c r="G60" s="15">
        <f t="shared" si="0"/>
        <v>0</v>
      </c>
    </row>
    <row r="61" spans="1:7" ht="30" x14ac:dyDescent="0.25">
      <c r="A61" s="12">
        <v>45</v>
      </c>
      <c r="B61" s="13" t="s">
        <v>80</v>
      </c>
      <c r="C61" s="14" t="s">
        <v>81</v>
      </c>
      <c r="D61" s="13" t="s">
        <v>11</v>
      </c>
      <c r="E61" s="13">
        <v>12.4</v>
      </c>
      <c r="F61" s="13">
        <v>0</v>
      </c>
      <c r="G61" s="15">
        <f t="shared" si="0"/>
        <v>0</v>
      </c>
    </row>
    <row r="62" spans="1:7" x14ac:dyDescent="0.25">
      <c r="A62" s="7" t="s">
        <v>172</v>
      </c>
      <c r="B62" s="13"/>
      <c r="C62" s="6" t="s">
        <v>173</v>
      </c>
      <c r="D62" s="13"/>
      <c r="E62" s="13"/>
      <c r="F62" s="13"/>
      <c r="G62" s="15"/>
    </row>
    <row r="63" spans="1:7" ht="30" x14ac:dyDescent="0.25">
      <c r="A63" s="12">
        <v>46</v>
      </c>
      <c r="B63" s="13" t="s">
        <v>65</v>
      </c>
      <c r="C63" s="14" t="s">
        <v>66</v>
      </c>
      <c r="D63" s="13" t="s">
        <v>8</v>
      </c>
      <c r="E63" s="13">
        <v>46.5</v>
      </c>
      <c r="F63" s="13">
        <v>0</v>
      </c>
      <c r="G63" s="15">
        <f t="shared" si="0"/>
        <v>0</v>
      </c>
    </row>
    <row r="64" spans="1:7" ht="45" x14ac:dyDescent="0.25">
      <c r="A64" s="12">
        <v>47</v>
      </c>
      <c r="B64" s="13" t="s">
        <v>67</v>
      </c>
      <c r="C64" s="14" t="s">
        <v>68</v>
      </c>
      <c r="D64" s="13" t="s">
        <v>8</v>
      </c>
      <c r="E64" s="13">
        <v>46.5</v>
      </c>
      <c r="F64" s="13">
        <v>0</v>
      </c>
      <c r="G64" s="15">
        <f t="shared" si="0"/>
        <v>0</v>
      </c>
    </row>
    <row r="65" spans="1:7" x14ac:dyDescent="0.25">
      <c r="A65" s="12">
        <v>48</v>
      </c>
      <c r="B65" s="13" t="s">
        <v>82</v>
      </c>
      <c r="C65" s="14" t="s">
        <v>83</v>
      </c>
      <c r="D65" s="13" t="s">
        <v>71</v>
      </c>
      <c r="E65" s="13">
        <v>24.05</v>
      </c>
      <c r="F65" s="13">
        <v>0</v>
      </c>
      <c r="G65" s="15">
        <f t="shared" si="0"/>
        <v>0</v>
      </c>
    </row>
    <row r="66" spans="1:7" ht="30" x14ac:dyDescent="0.25">
      <c r="A66" s="12">
        <v>49</v>
      </c>
      <c r="B66" s="13" t="s">
        <v>84</v>
      </c>
      <c r="C66" s="14" t="s">
        <v>201</v>
      </c>
      <c r="D66" s="13" t="s">
        <v>8</v>
      </c>
      <c r="E66" s="13">
        <v>46.5</v>
      </c>
      <c r="F66" s="13">
        <v>0</v>
      </c>
      <c r="G66" s="15">
        <f t="shared" si="0"/>
        <v>0</v>
      </c>
    </row>
    <row r="67" spans="1:7" ht="30" x14ac:dyDescent="0.25">
      <c r="A67" s="12">
        <v>50</v>
      </c>
      <c r="B67" s="13" t="s">
        <v>85</v>
      </c>
      <c r="C67" s="14" t="s">
        <v>202</v>
      </c>
      <c r="D67" s="13" t="s">
        <v>8</v>
      </c>
      <c r="E67" s="13">
        <v>46.5</v>
      </c>
      <c r="F67" s="13">
        <v>0</v>
      </c>
      <c r="G67" s="15">
        <f t="shared" si="0"/>
        <v>0</v>
      </c>
    </row>
    <row r="68" spans="1:7" x14ac:dyDescent="0.25">
      <c r="A68" s="12">
        <v>51</v>
      </c>
      <c r="B68" s="13" t="s">
        <v>86</v>
      </c>
      <c r="C68" s="14" t="s">
        <v>87</v>
      </c>
      <c r="D68" s="13" t="s">
        <v>71</v>
      </c>
      <c r="E68" s="13">
        <v>14.35</v>
      </c>
      <c r="F68" s="13">
        <v>0</v>
      </c>
      <c r="G68" s="15">
        <f t="shared" si="0"/>
        <v>0</v>
      </c>
    </row>
    <row r="69" spans="1:7" ht="30" x14ac:dyDescent="0.25">
      <c r="A69" s="12">
        <v>52</v>
      </c>
      <c r="B69" s="13" t="s">
        <v>88</v>
      </c>
      <c r="C69" s="14" t="s">
        <v>89</v>
      </c>
      <c r="D69" s="13" t="s">
        <v>8</v>
      </c>
      <c r="E69" s="13">
        <v>39.545000000000002</v>
      </c>
      <c r="F69" s="13">
        <v>0</v>
      </c>
      <c r="G69" s="15">
        <f t="shared" si="0"/>
        <v>0</v>
      </c>
    </row>
    <row r="70" spans="1:7" x14ac:dyDescent="0.25">
      <c r="A70" s="7" t="s">
        <v>174</v>
      </c>
      <c r="B70" s="13"/>
      <c r="C70" s="6" t="s">
        <v>175</v>
      </c>
      <c r="D70" s="13"/>
      <c r="E70" s="13"/>
      <c r="F70" s="13"/>
      <c r="G70" s="15"/>
    </row>
    <row r="71" spans="1:7" x14ac:dyDescent="0.25">
      <c r="A71" s="7" t="s">
        <v>176</v>
      </c>
      <c r="B71" s="13"/>
      <c r="C71" s="6" t="s">
        <v>177</v>
      </c>
      <c r="D71" s="13"/>
      <c r="E71" s="13"/>
      <c r="F71" s="13"/>
      <c r="G71" s="15"/>
    </row>
    <row r="72" spans="1:7" x14ac:dyDescent="0.25">
      <c r="A72" s="12">
        <v>53</v>
      </c>
      <c r="B72" s="13" t="s">
        <v>18</v>
      </c>
      <c r="C72" s="14" t="s">
        <v>19</v>
      </c>
      <c r="D72" s="13" t="s">
        <v>11</v>
      </c>
      <c r="E72" s="13">
        <v>10.95</v>
      </c>
      <c r="F72" s="13">
        <v>0</v>
      </c>
      <c r="G72" s="15">
        <f t="shared" si="0"/>
        <v>0</v>
      </c>
    </row>
    <row r="73" spans="1:7" ht="30" x14ac:dyDescent="0.25">
      <c r="A73" s="12">
        <v>54</v>
      </c>
      <c r="B73" s="13" t="s">
        <v>22</v>
      </c>
      <c r="C73" s="14" t="s">
        <v>23</v>
      </c>
      <c r="D73" s="13" t="s">
        <v>24</v>
      </c>
      <c r="E73" s="13">
        <v>0.54</v>
      </c>
      <c r="F73" s="13">
        <v>0</v>
      </c>
      <c r="G73" s="15">
        <f t="shared" si="0"/>
        <v>0</v>
      </c>
    </row>
    <row r="74" spans="1:7" x14ac:dyDescent="0.25">
      <c r="A74" s="12">
        <v>55</v>
      </c>
      <c r="B74" s="13" t="s">
        <v>25</v>
      </c>
      <c r="C74" s="14" t="s">
        <v>26</v>
      </c>
      <c r="D74" s="13" t="s">
        <v>24</v>
      </c>
      <c r="E74" s="13">
        <v>0.54</v>
      </c>
      <c r="F74" s="13">
        <v>0</v>
      </c>
      <c r="G74" s="15">
        <f t="shared" si="0"/>
        <v>0</v>
      </c>
    </row>
    <row r="75" spans="1:7" ht="30" x14ac:dyDescent="0.25">
      <c r="A75" s="12">
        <v>56</v>
      </c>
      <c r="B75" s="13" t="s">
        <v>27</v>
      </c>
      <c r="C75" s="14" t="s">
        <v>28</v>
      </c>
      <c r="D75" s="13" t="s">
        <v>24</v>
      </c>
      <c r="E75" s="13">
        <v>5.77</v>
      </c>
      <c r="F75" s="13">
        <v>0</v>
      </c>
      <c r="G75" s="15">
        <f t="shared" si="0"/>
        <v>0</v>
      </c>
    </row>
    <row r="76" spans="1:7" x14ac:dyDescent="0.25">
      <c r="A76" s="12">
        <v>57</v>
      </c>
      <c r="B76" s="13" t="s">
        <v>29</v>
      </c>
      <c r="C76" s="14" t="s">
        <v>30</v>
      </c>
      <c r="D76" s="13" t="s">
        <v>24</v>
      </c>
      <c r="E76" s="13">
        <v>5.77</v>
      </c>
      <c r="F76" s="13">
        <v>0</v>
      </c>
      <c r="G76" s="15">
        <f t="shared" si="0"/>
        <v>0</v>
      </c>
    </row>
    <row r="77" spans="1:7" ht="30" x14ac:dyDescent="0.25">
      <c r="A77" s="12">
        <v>58</v>
      </c>
      <c r="B77" s="13" t="s">
        <v>31</v>
      </c>
      <c r="C77" s="14" t="s">
        <v>32</v>
      </c>
      <c r="D77" s="13" t="s">
        <v>11</v>
      </c>
      <c r="E77" s="13">
        <v>59.25</v>
      </c>
      <c r="F77" s="13">
        <v>0</v>
      </c>
      <c r="G77" s="15">
        <f t="shared" si="0"/>
        <v>0</v>
      </c>
    </row>
    <row r="78" spans="1:7" x14ac:dyDescent="0.25">
      <c r="A78" s="7" t="s">
        <v>178</v>
      </c>
      <c r="B78" s="13"/>
      <c r="C78" s="6" t="s">
        <v>179</v>
      </c>
      <c r="D78" s="13"/>
      <c r="E78" s="13"/>
      <c r="F78" s="13"/>
      <c r="G78" s="15"/>
    </row>
    <row r="79" spans="1:7" ht="30" x14ac:dyDescent="0.25">
      <c r="A79" s="12">
        <v>59</v>
      </c>
      <c r="B79" s="13" t="s">
        <v>90</v>
      </c>
      <c r="C79" s="14" t="s">
        <v>91</v>
      </c>
      <c r="D79" s="13" t="s">
        <v>8</v>
      </c>
      <c r="E79" s="13">
        <v>233.21100000000001</v>
      </c>
      <c r="F79" s="13">
        <v>0</v>
      </c>
      <c r="G79" s="15">
        <f t="shared" si="0"/>
        <v>0</v>
      </c>
    </row>
    <row r="80" spans="1:7" ht="30" x14ac:dyDescent="0.25">
      <c r="A80" s="12">
        <v>60</v>
      </c>
      <c r="B80" s="13" t="s">
        <v>92</v>
      </c>
      <c r="C80" s="14" t="s">
        <v>93</v>
      </c>
      <c r="D80" s="13" t="s">
        <v>24</v>
      </c>
      <c r="E80" s="13">
        <v>0.3</v>
      </c>
      <c r="F80" s="13">
        <v>0</v>
      </c>
      <c r="G80" s="15">
        <f t="shared" si="0"/>
        <v>0</v>
      </c>
    </row>
    <row r="81" spans="1:7" x14ac:dyDescent="0.25">
      <c r="A81" s="12">
        <v>61</v>
      </c>
      <c r="B81" s="13" t="s">
        <v>94</v>
      </c>
      <c r="C81" s="14" t="s">
        <v>95</v>
      </c>
      <c r="D81" s="13" t="s">
        <v>24</v>
      </c>
      <c r="E81" s="13">
        <v>0.3</v>
      </c>
      <c r="F81" s="13">
        <v>0</v>
      </c>
      <c r="G81" s="15">
        <f t="shared" si="0"/>
        <v>0</v>
      </c>
    </row>
    <row r="82" spans="1:7" ht="30" x14ac:dyDescent="0.25">
      <c r="A82" s="12">
        <v>62</v>
      </c>
      <c r="B82" s="13" t="s">
        <v>96</v>
      </c>
      <c r="C82" s="14" t="s">
        <v>97</v>
      </c>
      <c r="D82" s="13" t="s">
        <v>24</v>
      </c>
      <c r="E82" s="13">
        <v>5.03</v>
      </c>
      <c r="F82" s="13">
        <v>0</v>
      </c>
      <c r="G82" s="15">
        <f t="shared" si="0"/>
        <v>0</v>
      </c>
    </row>
    <row r="83" spans="1:7" x14ac:dyDescent="0.25">
      <c r="A83" s="12">
        <v>63</v>
      </c>
      <c r="B83" s="13" t="s">
        <v>98</v>
      </c>
      <c r="C83" s="14" t="s">
        <v>99</v>
      </c>
      <c r="D83" s="13" t="s">
        <v>24</v>
      </c>
      <c r="E83" s="13">
        <v>5.03</v>
      </c>
      <c r="F83" s="13">
        <v>0</v>
      </c>
      <c r="G83" s="15">
        <f t="shared" si="0"/>
        <v>0</v>
      </c>
    </row>
    <row r="84" spans="1:7" ht="30" x14ac:dyDescent="0.25">
      <c r="A84" s="12">
        <v>64</v>
      </c>
      <c r="B84" s="13" t="s">
        <v>100</v>
      </c>
      <c r="C84" s="14" t="s">
        <v>101</v>
      </c>
      <c r="D84" s="13" t="s">
        <v>11</v>
      </c>
      <c r="E84" s="13">
        <v>47.51</v>
      </c>
      <c r="F84" s="13">
        <v>0</v>
      </c>
      <c r="G84" s="15">
        <f t="shared" si="0"/>
        <v>0</v>
      </c>
    </row>
    <row r="85" spans="1:7" ht="45" x14ac:dyDescent="0.25">
      <c r="A85" s="12">
        <v>65</v>
      </c>
      <c r="B85" s="13" t="s">
        <v>33</v>
      </c>
      <c r="C85" s="14" t="s">
        <v>34</v>
      </c>
      <c r="D85" s="13" t="s">
        <v>8</v>
      </c>
      <c r="E85" s="13">
        <v>126.80800000000001</v>
      </c>
      <c r="F85" s="13">
        <v>0</v>
      </c>
      <c r="G85" s="15">
        <f t="shared" si="0"/>
        <v>0</v>
      </c>
    </row>
    <row r="86" spans="1:7" ht="45" x14ac:dyDescent="0.25">
      <c r="A86" s="12">
        <v>66</v>
      </c>
      <c r="B86" s="13" t="s">
        <v>35</v>
      </c>
      <c r="C86" s="14" t="s">
        <v>36</v>
      </c>
      <c r="D86" s="13" t="s">
        <v>8</v>
      </c>
      <c r="E86" s="13">
        <v>126.80800000000001</v>
      </c>
      <c r="F86" s="13">
        <v>0</v>
      </c>
      <c r="G86" s="15">
        <f t="shared" ref="G86:G135" si="1">PRODUCT(E86:F86)</f>
        <v>0</v>
      </c>
    </row>
    <row r="87" spans="1:7" x14ac:dyDescent="0.25">
      <c r="A87" s="7" t="s">
        <v>180</v>
      </c>
      <c r="B87" s="13"/>
      <c r="C87" s="6" t="s">
        <v>181</v>
      </c>
      <c r="D87" s="13"/>
      <c r="E87" s="13"/>
      <c r="F87" s="13"/>
      <c r="G87" s="15"/>
    </row>
    <row r="88" spans="1:7" ht="30" x14ac:dyDescent="0.25">
      <c r="A88" s="12">
        <v>67</v>
      </c>
      <c r="B88" s="13" t="s">
        <v>92</v>
      </c>
      <c r="C88" s="14" t="s">
        <v>93</v>
      </c>
      <c r="D88" s="13" t="s">
        <v>24</v>
      </c>
      <c r="E88" s="13">
        <v>1.6279999999999999</v>
      </c>
      <c r="F88" s="13">
        <v>0</v>
      </c>
      <c r="G88" s="15">
        <f t="shared" si="1"/>
        <v>0</v>
      </c>
    </row>
    <row r="89" spans="1:7" x14ac:dyDescent="0.25">
      <c r="A89" s="12">
        <v>68</v>
      </c>
      <c r="B89" s="13" t="s">
        <v>94</v>
      </c>
      <c r="C89" s="14" t="s">
        <v>95</v>
      </c>
      <c r="D89" s="13" t="s">
        <v>24</v>
      </c>
      <c r="E89" s="13">
        <v>1.6279999999999999</v>
      </c>
      <c r="F89" s="13">
        <v>0</v>
      </c>
      <c r="G89" s="15">
        <f t="shared" si="1"/>
        <v>0</v>
      </c>
    </row>
    <row r="90" spans="1:7" ht="30" x14ac:dyDescent="0.25">
      <c r="A90" s="12">
        <v>69</v>
      </c>
      <c r="B90" s="13" t="s">
        <v>100</v>
      </c>
      <c r="C90" s="14" t="s">
        <v>101</v>
      </c>
      <c r="D90" s="13" t="s">
        <v>11</v>
      </c>
      <c r="E90" s="13">
        <v>22.414999999999999</v>
      </c>
      <c r="F90" s="13">
        <v>0</v>
      </c>
      <c r="G90" s="15">
        <f t="shared" si="1"/>
        <v>0</v>
      </c>
    </row>
    <row r="91" spans="1:7" ht="45" x14ac:dyDescent="0.25">
      <c r="A91" s="12">
        <v>70</v>
      </c>
      <c r="B91" s="13" t="s">
        <v>33</v>
      </c>
      <c r="C91" s="14" t="s">
        <v>34</v>
      </c>
      <c r="D91" s="13" t="s">
        <v>8</v>
      </c>
      <c r="E91" s="13">
        <v>89.66</v>
      </c>
      <c r="F91" s="13">
        <v>0</v>
      </c>
      <c r="G91" s="15">
        <f t="shared" si="1"/>
        <v>0</v>
      </c>
    </row>
    <row r="92" spans="1:7" ht="45" x14ac:dyDescent="0.25">
      <c r="A92" s="12">
        <v>71</v>
      </c>
      <c r="B92" s="13" t="s">
        <v>35</v>
      </c>
      <c r="C92" s="14" t="s">
        <v>36</v>
      </c>
      <c r="D92" s="13" t="s">
        <v>8</v>
      </c>
      <c r="E92" s="13">
        <v>89.66</v>
      </c>
      <c r="F92" s="13">
        <v>0</v>
      </c>
      <c r="G92" s="15">
        <f t="shared" si="1"/>
        <v>0</v>
      </c>
    </row>
    <row r="93" spans="1:7" x14ac:dyDescent="0.25">
      <c r="A93" s="7" t="s">
        <v>182</v>
      </c>
      <c r="B93" s="13"/>
      <c r="C93" s="6" t="s">
        <v>183</v>
      </c>
      <c r="D93" s="13"/>
      <c r="E93" s="13"/>
      <c r="F93" s="13"/>
      <c r="G93" s="15"/>
    </row>
    <row r="94" spans="1:7" ht="30" x14ac:dyDescent="0.25">
      <c r="A94" s="12">
        <v>72</v>
      </c>
      <c r="B94" s="13" t="s">
        <v>102</v>
      </c>
      <c r="C94" s="14" t="s">
        <v>103</v>
      </c>
      <c r="D94" s="13" t="s">
        <v>71</v>
      </c>
      <c r="E94" s="13">
        <v>10.9</v>
      </c>
      <c r="F94" s="13">
        <v>0</v>
      </c>
      <c r="G94" s="15">
        <f t="shared" si="1"/>
        <v>0</v>
      </c>
    </row>
    <row r="95" spans="1:7" ht="30" x14ac:dyDescent="0.25">
      <c r="A95" s="12">
        <v>73</v>
      </c>
      <c r="B95" s="13" t="s">
        <v>92</v>
      </c>
      <c r="C95" s="14" t="s">
        <v>93</v>
      </c>
      <c r="D95" s="13" t="s">
        <v>24</v>
      </c>
      <c r="E95" s="13">
        <v>1.03</v>
      </c>
      <c r="F95" s="13">
        <v>0</v>
      </c>
      <c r="G95" s="15">
        <f t="shared" si="1"/>
        <v>0</v>
      </c>
    </row>
    <row r="96" spans="1:7" x14ac:dyDescent="0.25">
      <c r="A96" s="12">
        <v>74</v>
      </c>
      <c r="B96" s="13" t="s">
        <v>94</v>
      </c>
      <c r="C96" s="14" t="s">
        <v>95</v>
      </c>
      <c r="D96" s="13" t="s">
        <v>24</v>
      </c>
      <c r="E96" s="13">
        <v>1.03</v>
      </c>
      <c r="F96" s="13">
        <v>0</v>
      </c>
      <c r="G96" s="15">
        <f t="shared" si="1"/>
        <v>0</v>
      </c>
    </row>
    <row r="97" spans="1:7" ht="30" x14ac:dyDescent="0.25">
      <c r="A97" s="12">
        <v>75</v>
      </c>
      <c r="B97" s="13" t="s">
        <v>100</v>
      </c>
      <c r="C97" s="14" t="s">
        <v>101</v>
      </c>
      <c r="D97" s="13" t="s">
        <v>11</v>
      </c>
      <c r="E97" s="13">
        <v>10.3</v>
      </c>
      <c r="F97" s="13">
        <v>0</v>
      </c>
      <c r="G97" s="15">
        <f t="shared" si="1"/>
        <v>0</v>
      </c>
    </row>
    <row r="98" spans="1:7" ht="45" x14ac:dyDescent="0.25">
      <c r="A98" s="12">
        <v>76</v>
      </c>
      <c r="B98" s="13" t="s">
        <v>33</v>
      </c>
      <c r="C98" s="14" t="s">
        <v>34</v>
      </c>
      <c r="D98" s="13" t="s">
        <v>8</v>
      </c>
      <c r="E98" s="13">
        <v>22.88</v>
      </c>
      <c r="F98" s="13">
        <v>0</v>
      </c>
      <c r="G98" s="15">
        <f t="shared" si="1"/>
        <v>0</v>
      </c>
    </row>
    <row r="99" spans="1:7" ht="45" x14ac:dyDescent="0.25">
      <c r="A99" s="12">
        <v>77</v>
      </c>
      <c r="B99" s="13" t="s">
        <v>35</v>
      </c>
      <c r="C99" s="14" t="s">
        <v>36</v>
      </c>
      <c r="D99" s="13" t="s">
        <v>8</v>
      </c>
      <c r="E99" s="13">
        <v>22.88</v>
      </c>
      <c r="F99" s="13">
        <v>0</v>
      </c>
      <c r="G99" s="15">
        <f t="shared" si="1"/>
        <v>0</v>
      </c>
    </row>
    <row r="100" spans="1:7" x14ac:dyDescent="0.25">
      <c r="A100" s="7" t="s">
        <v>184</v>
      </c>
      <c r="B100" s="13"/>
      <c r="C100" s="6" t="s">
        <v>185</v>
      </c>
      <c r="D100" s="13"/>
      <c r="E100" s="13"/>
      <c r="F100" s="13"/>
      <c r="G100" s="15"/>
    </row>
    <row r="101" spans="1:7" ht="30" x14ac:dyDescent="0.25">
      <c r="A101" s="12">
        <v>78</v>
      </c>
      <c r="B101" s="13" t="s">
        <v>102</v>
      </c>
      <c r="C101" s="14" t="s">
        <v>103</v>
      </c>
      <c r="D101" s="13" t="s">
        <v>71</v>
      </c>
      <c r="E101" s="13">
        <v>14</v>
      </c>
      <c r="F101" s="13">
        <v>0</v>
      </c>
      <c r="G101" s="15">
        <f t="shared" si="1"/>
        <v>0</v>
      </c>
    </row>
    <row r="102" spans="1:7" ht="30" x14ac:dyDescent="0.25">
      <c r="A102" s="12">
        <v>79</v>
      </c>
      <c r="B102" s="13" t="s">
        <v>92</v>
      </c>
      <c r="C102" s="14" t="s">
        <v>93</v>
      </c>
      <c r="D102" s="13" t="s">
        <v>24</v>
      </c>
      <c r="E102" s="13">
        <v>1.218</v>
      </c>
      <c r="F102" s="13">
        <v>0</v>
      </c>
      <c r="G102" s="15">
        <f t="shared" si="1"/>
        <v>0</v>
      </c>
    </row>
    <row r="103" spans="1:7" x14ac:dyDescent="0.25">
      <c r="A103" s="12">
        <v>80</v>
      </c>
      <c r="B103" s="13" t="s">
        <v>94</v>
      </c>
      <c r="C103" s="14" t="s">
        <v>95</v>
      </c>
      <c r="D103" s="13" t="s">
        <v>24</v>
      </c>
      <c r="E103" s="13">
        <v>1.218</v>
      </c>
      <c r="F103" s="13">
        <v>0</v>
      </c>
      <c r="G103" s="15">
        <f t="shared" si="1"/>
        <v>0</v>
      </c>
    </row>
    <row r="104" spans="1:7" ht="30" x14ac:dyDescent="0.25">
      <c r="A104" s="12">
        <v>81</v>
      </c>
      <c r="B104" s="13" t="s">
        <v>100</v>
      </c>
      <c r="C104" s="14" t="s">
        <v>101</v>
      </c>
      <c r="D104" s="13" t="s">
        <v>11</v>
      </c>
      <c r="E104" s="13">
        <v>12.182</v>
      </c>
      <c r="F104" s="13">
        <v>0</v>
      </c>
      <c r="G104" s="15">
        <f t="shared" si="1"/>
        <v>0</v>
      </c>
    </row>
    <row r="105" spans="1:7" ht="45" x14ac:dyDescent="0.25">
      <c r="A105" s="12">
        <v>82</v>
      </c>
      <c r="B105" s="13" t="s">
        <v>33</v>
      </c>
      <c r="C105" s="14" t="s">
        <v>34</v>
      </c>
      <c r="D105" s="13" t="s">
        <v>8</v>
      </c>
      <c r="E105" s="13">
        <v>33.351999999999997</v>
      </c>
      <c r="F105" s="13">
        <v>0</v>
      </c>
      <c r="G105" s="15">
        <f t="shared" si="1"/>
        <v>0</v>
      </c>
    </row>
    <row r="106" spans="1:7" ht="45" x14ac:dyDescent="0.25">
      <c r="A106" s="12">
        <v>83</v>
      </c>
      <c r="B106" s="13" t="s">
        <v>35</v>
      </c>
      <c r="C106" s="14" t="s">
        <v>36</v>
      </c>
      <c r="D106" s="13" t="s">
        <v>8</v>
      </c>
      <c r="E106" s="13">
        <v>33.351999999999997</v>
      </c>
      <c r="F106" s="13">
        <v>0</v>
      </c>
      <c r="G106" s="15">
        <f t="shared" si="1"/>
        <v>0</v>
      </c>
    </row>
    <row r="107" spans="1:7" ht="37.5" customHeight="1" x14ac:dyDescent="0.25">
      <c r="A107" s="7" t="s">
        <v>186</v>
      </c>
      <c r="B107" s="13"/>
      <c r="C107" s="6" t="s">
        <v>187</v>
      </c>
      <c r="D107" s="13"/>
      <c r="E107" s="13"/>
      <c r="F107" s="13"/>
      <c r="G107" s="15"/>
    </row>
    <row r="108" spans="1:7" ht="15.75" customHeight="1" x14ac:dyDescent="0.25">
      <c r="A108" s="7" t="s">
        <v>188</v>
      </c>
      <c r="B108" s="13"/>
      <c r="C108" s="6" t="s">
        <v>189</v>
      </c>
      <c r="D108" s="13"/>
      <c r="E108" s="13"/>
      <c r="F108" s="13"/>
      <c r="G108" s="15"/>
    </row>
    <row r="109" spans="1:7" ht="30" x14ac:dyDescent="0.25">
      <c r="A109" s="12">
        <v>84</v>
      </c>
      <c r="B109" s="13" t="s">
        <v>6</v>
      </c>
      <c r="C109" s="14" t="s">
        <v>7</v>
      </c>
      <c r="D109" s="13" t="s">
        <v>8</v>
      </c>
      <c r="E109" s="13">
        <v>808</v>
      </c>
      <c r="F109" s="13">
        <v>0</v>
      </c>
      <c r="G109" s="15">
        <f t="shared" si="1"/>
        <v>0</v>
      </c>
    </row>
    <row r="110" spans="1:7" ht="45" x14ac:dyDescent="0.25">
      <c r="A110" s="12">
        <v>85</v>
      </c>
      <c r="B110" s="13" t="s">
        <v>104</v>
      </c>
      <c r="C110" s="14" t="s">
        <v>105</v>
      </c>
      <c r="D110" s="13" t="s">
        <v>8</v>
      </c>
      <c r="E110" s="13">
        <v>884</v>
      </c>
      <c r="F110" s="13">
        <v>0</v>
      </c>
      <c r="G110" s="15">
        <f t="shared" si="1"/>
        <v>0</v>
      </c>
    </row>
    <row r="111" spans="1:7" ht="30" x14ac:dyDescent="0.25">
      <c r="A111" s="12">
        <v>86</v>
      </c>
      <c r="B111" s="13" t="s">
        <v>106</v>
      </c>
      <c r="C111" s="14" t="s">
        <v>107</v>
      </c>
      <c r="D111" s="13" t="s">
        <v>8</v>
      </c>
      <c r="E111" s="13">
        <v>884</v>
      </c>
      <c r="F111" s="13">
        <v>0</v>
      </c>
      <c r="G111" s="15">
        <f t="shared" si="1"/>
        <v>0</v>
      </c>
    </row>
    <row r="112" spans="1:7" ht="45" x14ac:dyDescent="0.25">
      <c r="A112" s="12">
        <v>87</v>
      </c>
      <c r="B112" s="13" t="s">
        <v>108</v>
      </c>
      <c r="C112" s="14" t="s">
        <v>109</v>
      </c>
      <c r="D112" s="13" t="s">
        <v>8</v>
      </c>
      <c r="E112" s="13">
        <v>884</v>
      </c>
      <c r="F112" s="13">
        <v>0</v>
      </c>
      <c r="G112" s="15">
        <f t="shared" si="1"/>
        <v>0</v>
      </c>
    </row>
    <row r="113" spans="1:7" ht="45" x14ac:dyDescent="0.25">
      <c r="A113" s="12">
        <v>88</v>
      </c>
      <c r="B113" s="13" t="s">
        <v>110</v>
      </c>
      <c r="C113" s="14" t="s">
        <v>111</v>
      </c>
      <c r="D113" s="13" t="s">
        <v>8</v>
      </c>
      <c r="E113" s="13">
        <v>838</v>
      </c>
      <c r="F113" s="13">
        <v>0</v>
      </c>
      <c r="G113" s="15">
        <f t="shared" si="1"/>
        <v>0</v>
      </c>
    </row>
    <row r="114" spans="1:7" ht="45" x14ac:dyDescent="0.25">
      <c r="A114" s="12">
        <v>89</v>
      </c>
      <c r="B114" s="13" t="s">
        <v>112</v>
      </c>
      <c r="C114" s="14" t="s">
        <v>113</v>
      </c>
      <c r="D114" s="13" t="s">
        <v>8</v>
      </c>
      <c r="E114" s="13">
        <v>827</v>
      </c>
      <c r="F114" s="13">
        <v>0</v>
      </c>
      <c r="G114" s="15">
        <f t="shared" si="1"/>
        <v>0</v>
      </c>
    </row>
    <row r="115" spans="1:7" ht="45" x14ac:dyDescent="0.25">
      <c r="A115" s="12">
        <v>90</v>
      </c>
      <c r="B115" s="13" t="s">
        <v>114</v>
      </c>
      <c r="C115" s="14" t="s">
        <v>115</v>
      </c>
      <c r="D115" s="13" t="s">
        <v>8</v>
      </c>
      <c r="E115" s="13">
        <v>827</v>
      </c>
      <c r="F115" s="13">
        <v>0</v>
      </c>
      <c r="G115" s="15">
        <f t="shared" si="1"/>
        <v>0</v>
      </c>
    </row>
    <row r="116" spans="1:7" ht="45" x14ac:dyDescent="0.25">
      <c r="A116" s="12">
        <v>91</v>
      </c>
      <c r="B116" s="13" t="s">
        <v>116</v>
      </c>
      <c r="C116" s="14" t="s">
        <v>200</v>
      </c>
      <c r="D116" s="13" t="s">
        <v>8</v>
      </c>
      <c r="E116" s="13">
        <v>825</v>
      </c>
      <c r="F116" s="13">
        <v>0</v>
      </c>
      <c r="G116" s="15">
        <f t="shared" si="1"/>
        <v>0</v>
      </c>
    </row>
    <row r="117" spans="1:7" ht="45" x14ac:dyDescent="0.25">
      <c r="A117" s="12">
        <v>92</v>
      </c>
      <c r="B117" s="13" t="s">
        <v>117</v>
      </c>
      <c r="C117" s="14" t="s">
        <v>118</v>
      </c>
      <c r="D117" s="13" t="s">
        <v>8</v>
      </c>
      <c r="E117" s="13">
        <v>825</v>
      </c>
      <c r="F117" s="13">
        <v>0</v>
      </c>
      <c r="G117" s="15">
        <f t="shared" si="1"/>
        <v>0</v>
      </c>
    </row>
    <row r="118" spans="1:7" ht="45" x14ac:dyDescent="0.25">
      <c r="A118" s="12">
        <v>93</v>
      </c>
      <c r="B118" s="13" t="s">
        <v>84</v>
      </c>
      <c r="C118" s="14" t="s">
        <v>199</v>
      </c>
      <c r="D118" s="13" t="s">
        <v>8</v>
      </c>
      <c r="E118" s="13">
        <v>820</v>
      </c>
      <c r="F118" s="13">
        <v>0</v>
      </c>
      <c r="G118" s="15">
        <f t="shared" si="1"/>
        <v>0</v>
      </c>
    </row>
    <row r="119" spans="1:7" ht="45" x14ac:dyDescent="0.25">
      <c r="A119" s="12">
        <v>94</v>
      </c>
      <c r="B119" s="13" t="s">
        <v>117</v>
      </c>
      <c r="C119" s="14" t="s">
        <v>118</v>
      </c>
      <c r="D119" s="13" t="s">
        <v>8</v>
      </c>
      <c r="E119" s="13">
        <v>820</v>
      </c>
      <c r="F119" s="13">
        <v>0</v>
      </c>
      <c r="G119" s="15">
        <f t="shared" si="1"/>
        <v>0</v>
      </c>
    </row>
    <row r="120" spans="1:7" ht="30" x14ac:dyDescent="0.25">
      <c r="A120" s="12">
        <v>95</v>
      </c>
      <c r="B120" s="13" t="s">
        <v>85</v>
      </c>
      <c r="C120" s="14" t="s">
        <v>198</v>
      </c>
      <c r="D120" s="13" t="s">
        <v>8</v>
      </c>
      <c r="E120" s="13">
        <v>808</v>
      </c>
      <c r="F120" s="13">
        <v>0</v>
      </c>
      <c r="G120" s="15">
        <f t="shared" si="1"/>
        <v>0</v>
      </c>
    </row>
    <row r="121" spans="1:7" x14ac:dyDescent="0.25">
      <c r="A121" s="7" t="s">
        <v>190</v>
      </c>
      <c r="B121" s="13"/>
      <c r="C121" s="6" t="s">
        <v>191</v>
      </c>
      <c r="D121" s="13"/>
      <c r="E121" s="13"/>
      <c r="F121" s="13"/>
      <c r="G121" s="15"/>
    </row>
    <row r="122" spans="1:7" x14ac:dyDescent="0.25">
      <c r="A122" s="12">
        <v>96</v>
      </c>
      <c r="B122" s="13" t="s">
        <v>119</v>
      </c>
      <c r="C122" s="14" t="s">
        <v>120</v>
      </c>
      <c r="D122" s="13" t="s">
        <v>11</v>
      </c>
      <c r="E122" s="13">
        <v>14.25</v>
      </c>
      <c r="F122" s="13">
        <v>0</v>
      </c>
      <c r="G122" s="15">
        <f t="shared" si="1"/>
        <v>0</v>
      </c>
    </row>
    <row r="123" spans="1:7" ht="30" x14ac:dyDescent="0.25">
      <c r="A123" s="12">
        <v>97</v>
      </c>
      <c r="B123" s="13" t="s">
        <v>121</v>
      </c>
      <c r="C123" s="14" t="s">
        <v>122</v>
      </c>
      <c r="D123" s="13" t="s">
        <v>71</v>
      </c>
      <c r="E123" s="13">
        <v>190</v>
      </c>
      <c r="F123" s="13">
        <v>0</v>
      </c>
      <c r="G123" s="15">
        <f t="shared" si="1"/>
        <v>0</v>
      </c>
    </row>
    <row r="124" spans="1:7" ht="30" x14ac:dyDescent="0.25">
      <c r="A124" s="12">
        <v>98</v>
      </c>
      <c r="B124" s="13" t="s">
        <v>123</v>
      </c>
      <c r="C124" s="14" t="s">
        <v>124</v>
      </c>
      <c r="D124" s="13" t="s">
        <v>8</v>
      </c>
      <c r="E124" s="13">
        <v>312</v>
      </c>
      <c r="F124" s="13">
        <v>0</v>
      </c>
      <c r="G124" s="15">
        <f t="shared" si="1"/>
        <v>0</v>
      </c>
    </row>
    <row r="125" spans="1:7" ht="30" x14ac:dyDescent="0.25">
      <c r="A125" s="12">
        <v>99</v>
      </c>
      <c r="B125" s="13" t="s">
        <v>125</v>
      </c>
      <c r="C125" s="14" t="s">
        <v>126</v>
      </c>
      <c r="D125" s="13" t="s">
        <v>8</v>
      </c>
      <c r="E125" s="13">
        <v>340</v>
      </c>
      <c r="F125" s="13">
        <v>0</v>
      </c>
      <c r="G125" s="15">
        <f t="shared" si="1"/>
        <v>0</v>
      </c>
    </row>
    <row r="126" spans="1:7" ht="30" x14ac:dyDescent="0.25">
      <c r="A126" s="12">
        <v>100</v>
      </c>
      <c r="B126" s="13" t="s">
        <v>127</v>
      </c>
      <c r="C126" s="14" t="s">
        <v>128</v>
      </c>
      <c r="D126" s="13" t="s">
        <v>8</v>
      </c>
      <c r="E126" s="13">
        <v>340</v>
      </c>
      <c r="F126" s="13">
        <v>0</v>
      </c>
      <c r="G126" s="15">
        <f t="shared" si="1"/>
        <v>0</v>
      </c>
    </row>
    <row r="127" spans="1:7" x14ac:dyDescent="0.25">
      <c r="A127" s="7" t="s">
        <v>192</v>
      </c>
      <c r="B127" s="13"/>
      <c r="C127" s="6" t="s">
        <v>193</v>
      </c>
      <c r="D127" s="13"/>
      <c r="E127" s="13"/>
      <c r="F127" s="13"/>
      <c r="G127" s="15"/>
    </row>
    <row r="128" spans="1:7" x14ac:dyDescent="0.25">
      <c r="A128" s="12">
        <v>101</v>
      </c>
      <c r="B128" s="13" t="s">
        <v>129</v>
      </c>
      <c r="C128" s="14" t="s">
        <v>130</v>
      </c>
      <c r="D128" s="13" t="s">
        <v>8</v>
      </c>
      <c r="E128" s="13">
        <v>309</v>
      </c>
      <c r="F128" s="13">
        <v>0</v>
      </c>
      <c r="G128" s="15">
        <f t="shared" si="1"/>
        <v>0</v>
      </c>
    </row>
    <row r="129" spans="1:7" ht="45" x14ac:dyDescent="0.25">
      <c r="A129" s="12">
        <v>102</v>
      </c>
      <c r="B129" s="13" t="s">
        <v>131</v>
      </c>
      <c r="C129" s="14" t="s">
        <v>132</v>
      </c>
      <c r="D129" s="13" t="s">
        <v>11</v>
      </c>
      <c r="E129" s="13">
        <v>309</v>
      </c>
      <c r="F129" s="13">
        <v>0</v>
      </c>
      <c r="G129" s="15">
        <f t="shared" si="1"/>
        <v>0</v>
      </c>
    </row>
    <row r="130" spans="1:7" x14ac:dyDescent="0.25">
      <c r="A130" s="7" t="s">
        <v>194</v>
      </c>
      <c r="B130" s="13"/>
      <c r="C130" s="6" t="s">
        <v>195</v>
      </c>
      <c r="D130" s="13"/>
      <c r="E130" s="13"/>
      <c r="F130" s="13"/>
      <c r="G130" s="15"/>
    </row>
    <row r="131" spans="1:7" x14ac:dyDescent="0.25">
      <c r="A131" s="12">
        <v>103</v>
      </c>
      <c r="B131" s="13" t="s">
        <v>133</v>
      </c>
      <c r="C131" s="14" t="s">
        <v>134</v>
      </c>
      <c r="D131" s="13" t="s">
        <v>71</v>
      </c>
      <c r="E131" s="13">
        <v>114</v>
      </c>
      <c r="F131" s="13">
        <v>0</v>
      </c>
      <c r="G131" s="15">
        <f t="shared" si="1"/>
        <v>0</v>
      </c>
    </row>
    <row r="132" spans="1:7" x14ac:dyDescent="0.25">
      <c r="A132" s="12">
        <v>104</v>
      </c>
      <c r="B132" s="13" t="s">
        <v>135</v>
      </c>
      <c r="C132" s="14" t="s">
        <v>136</v>
      </c>
      <c r="D132" s="13" t="s">
        <v>71</v>
      </c>
      <c r="E132" s="13">
        <v>5</v>
      </c>
      <c r="F132" s="13">
        <v>0</v>
      </c>
      <c r="G132" s="15">
        <f t="shared" si="1"/>
        <v>0</v>
      </c>
    </row>
    <row r="133" spans="1:7" x14ac:dyDescent="0.25">
      <c r="A133" s="7" t="s">
        <v>196</v>
      </c>
      <c r="B133" s="13"/>
      <c r="C133" s="6" t="s">
        <v>197</v>
      </c>
      <c r="D133" s="13"/>
      <c r="E133" s="13"/>
      <c r="F133" s="13"/>
      <c r="G133" s="15"/>
    </row>
    <row r="134" spans="1:7" ht="30" x14ac:dyDescent="0.25">
      <c r="A134" s="12">
        <v>105</v>
      </c>
      <c r="B134" s="13" t="s">
        <v>137</v>
      </c>
      <c r="C134" s="14" t="s">
        <v>138</v>
      </c>
      <c r="D134" s="13" t="s">
        <v>71</v>
      </c>
      <c r="E134" s="13">
        <v>169</v>
      </c>
      <c r="F134" s="13">
        <v>0</v>
      </c>
      <c r="G134" s="15">
        <f t="shared" si="1"/>
        <v>0</v>
      </c>
    </row>
    <row r="135" spans="1:7" ht="15.75" thickBot="1" x14ac:dyDescent="0.3">
      <c r="A135" s="16">
        <v>106</v>
      </c>
      <c r="B135" s="17" t="s">
        <v>139</v>
      </c>
      <c r="C135" s="18" t="s">
        <v>140</v>
      </c>
      <c r="D135" s="17" t="s">
        <v>141</v>
      </c>
      <c r="E135" s="17">
        <v>4</v>
      </c>
      <c r="F135" s="17">
        <v>0</v>
      </c>
      <c r="G135" s="19">
        <f t="shared" si="1"/>
        <v>0</v>
      </c>
    </row>
    <row r="136" spans="1:7" ht="15.75" customHeight="1" x14ac:dyDescent="0.25">
      <c r="B136" s="26" t="s">
        <v>146</v>
      </c>
      <c r="C136" s="27"/>
      <c r="D136" s="27"/>
      <c r="E136" s="27"/>
      <c r="F136" s="28"/>
      <c r="G136" s="20">
        <f>SUM(G8:G135)</f>
        <v>0</v>
      </c>
    </row>
    <row r="137" spans="1:7" x14ac:dyDescent="0.25">
      <c r="B137" s="29" t="s">
        <v>147</v>
      </c>
      <c r="C137" s="30"/>
      <c r="D137" s="30"/>
      <c r="E137" s="30"/>
      <c r="F137" s="31"/>
      <c r="G137" s="21">
        <f>G136*1.23</f>
        <v>0</v>
      </c>
    </row>
    <row r="138" spans="1:7" x14ac:dyDescent="0.25">
      <c r="B138" s="32" t="s">
        <v>148</v>
      </c>
      <c r="C138" s="33"/>
      <c r="D138" s="33"/>
      <c r="E138" s="33"/>
      <c r="F138" s="34"/>
      <c r="G138" s="22">
        <f>G136+G137</f>
        <v>0</v>
      </c>
    </row>
  </sheetData>
  <mergeCells count="5">
    <mergeCell ref="A3:G3"/>
    <mergeCell ref="B136:F136"/>
    <mergeCell ref="B137:F137"/>
    <mergeCell ref="B138:F138"/>
    <mergeCell ref="A4:G4"/>
  </mergeCells>
  <pageMargins left="0.70866141732283472" right="0.70866141732283472" top="0.74803149606299213" bottom="0.74803149606299213" header="0.31496062992125984" footer="0.31496062992125984"/>
  <pageSetup paperSize="9" scale="60" fitToWidth="2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{965AD0B32C57411CC1788A05F9BCE}</vt:lpstr>
      <vt:lpstr>Pozycje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Kowalski Ryszard</dc:creator>
  <cp:lastModifiedBy>Marcint</cp:lastModifiedBy>
  <cp:lastPrinted>2020-06-24T15:29:24Z</cp:lastPrinted>
  <dcterms:created xsi:type="dcterms:W3CDTF">2020-06-24T15:10:18Z</dcterms:created>
  <dcterms:modified xsi:type="dcterms:W3CDTF">2020-07-01T08:43:04Z</dcterms:modified>
</cp:coreProperties>
</file>